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4795" windowHeight="11760"/>
  </bookViews>
  <sheets>
    <sheet name="9 2018-2020" sheetId="1" r:id="rId1"/>
  </sheets>
  <externalReferences>
    <externalReference r:id="rId2"/>
  </externalReferences>
  <definedNames>
    <definedName name="_xlnm._FilterDatabase" localSheetId="0" hidden="1">'9 2018-2020'!#REF!</definedName>
    <definedName name="_xlnm.Print_Area" localSheetId="0">'9 2018-2020'!$A$1:$F$98</definedName>
  </definedNames>
  <calcPr calcId="125725"/>
</workbook>
</file>

<file path=xl/calcChain.xml><?xml version="1.0" encoding="utf-8"?>
<calcChain xmlns="http://schemas.openxmlformats.org/spreadsheetml/2006/main">
  <c r="C92" i="1"/>
  <c r="B92"/>
  <c r="A92"/>
  <c r="C91"/>
  <c r="B91"/>
  <c r="A91"/>
  <c r="C90"/>
  <c r="B90"/>
  <c r="A90"/>
  <c r="C89"/>
  <c r="B89"/>
  <c r="A89"/>
  <c r="C88"/>
  <c r="B88"/>
  <c r="A88"/>
  <c r="C87"/>
  <c r="B87"/>
  <c r="A87"/>
  <c r="C86"/>
  <c r="B86"/>
  <c r="A86"/>
  <c r="C85"/>
  <c r="B85"/>
  <c r="A85"/>
  <c r="C84"/>
  <c r="B84"/>
  <c r="A84"/>
  <c r="C83"/>
  <c r="B83"/>
  <c r="A83"/>
  <c r="C82"/>
  <c r="B82"/>
  <c r="A82"/>
  <c r="C81"/>
  <c r="B81"/>
  <c r="A81"/>
  <c r="C80"/>
  <c r="B80"/>
  <c r="A80"/>
  <c r="C79"/>
  <c r="B79"/>
  <c r="A79"/>
  <c r="C78"/>
  <c r="B78"/>
  <c r="A78"/>
  <c r="C77"/>
  <c r="B77"/>
  <c r="A77"/>
  <c r="C76"/>
  <c r="B76"/>
  <c r="A76"/>
  <c r="C75"/>
  <c r="B75"/>
  <c r="A75"/>
  <c r="E74"/>
  <c r="C74"/>
  <c r="B74"/>
  <c r="A74"/>
  <c r="E73"/>
  <c r="C73"/>
  <c r="B73"/>
  <c r="A73"/>
  <c r="E72"/>
  <c r="C72"/>
  <c r="B72"/>
  <c r="A72"/>
  <c r="E71"/>
  <c r="C71"/>
  <c r="B71"/>
  <c r="A71"/>
  <c r="E70"/>
  <c r="C70"/>
  <c r="B70"/>
  <c r="A70"/>
  <c r="E69"/>
  <c r="C69"/>
  <c r="B69"/>
  <c r="A69"/>
  <c r="E68"/>
  <c r="C68"/>
  <c r="B68"/>
  <c r="A68"/>
  <c r="E67"/>
  <c r="C67"/>
  <c r="B67"/>
  <c r="A67"/>
  <c r="E66"/>
  <c r="C66"/>
  <c r="B66"/>
  <c r="A66"/>
  <c r="E65"/>
  <c r="C65"/>
  <c r="B65"/>
  <c r="A65"/>
  <c r="E64"/>
  <c r="C64"/>
  <c r="B64"/>
  <c r="A64"/>
  <c r="E63"/>
  <c r="C63"/>
  <c r="B63"/>
  <c r="A63"/>
  <c r="E62"/>
  <c r="C62"/>
  <c r="B62"/>
  <c r="A62"/>
  <c r="C61"/>
  <c r="B61"/>
  <c r="A61"/>
  <c r="E60"/>
  <c r="C60"/>
  <c r="B60"/>
  <c r="A60"/>
  <c r="E59"/>
  <c r="C59"/>
  <c r="B59"/>
  <c r="A59"/>
  <c r="E58"/>
  <c r="C58"/>
  <c r="B58"/>
  <c r="A58"/>
  <c r="E57"/>
  <c r="C57"/>
  <c r="B57"/>
  <c r="A57"/>
  <c r="E56"/>
  <c r="C56"/>
  <c r="B56"/>
  <c r="A56"/>
  <c r="E55"/>
  <c r="E52" s="1"/>
  <c r="E47" s="1"/>
  <c r="E21" s="1"/>
  <c r="E19" s="1"/>
  <c r="C55"/>
  <c r="B55"/>
  <c r="A55"/>
  <c r="C54"/>
  <c r="B54"/>
  <c r="A54"/>
  <c r="C53"/>
  <c r="B53"/>
  <c r="A53"/>
  <c r="C52"/>
  <c r="B52"/>
  <c r="A52"/>
  <c r="D51"/>
  <c r="C51"/>
  <c r="B51"/>
  <c r="A51"/>
  <c r="D50"/>
  <c r="D48" s="1"/>
  <c r="D47" s="1"/>
  <c r="D21" s="1"/>
  <c r="D19" s="1"/>
  <c r="C50"/>
  <c r="B50"/>
  <c r="A50"/>
  <c r="C49"/>
  <c r="B49"/>
  <c r="A49"/>
  <c r="C48"/>
  <c r="B48"/>
  <c r="A48"/>
  <c r="C47"/>
  <c r="B47"/>
  <c r="A47"/>
  <c r="C46"/>
  <c r="B46"/>
  <c r="A46"/>
  <c r="C45"/>
  <c r="B45"/>
  <c r="A45"/>
  <c r="C44"/>
  <c r="B44"/>
  <c r="A44"/>
  <c r="C43"/>
  <c r="B43"/>
  <c r="A43"/>
  <c r="C42"/>
  <c r="B42"/>
  <c r="A42"/>
  <c r="C41"/>
  <c r="B41"/>
  <c r="A41"/>
  <c r="C40"/>
  <c r="B40"/>
  <c r="A40"/>
  <c r="C39"/>
  <c r="B39"/>
  <c r="A39"/>
  <c r="C38"/>
  <c r="B38"/>
  <c r="A38"/>
  <c r="C37"/>
  <c r="B37"/>
  <c r="A37"/>
  <c r="C36"/>
  <c r="B36"/>
  <c r="A36"/>
  <c r="C35"/>
  <c r="B35"/>
  <c r="A35"/>
  <c r="C34"/>
  <c r="B34"/>
  <c r="A34"/>
  <c r="C33"/>
  <c r="B33"/>
  <c r="A33"/>
  <c r="C32"/>
  <c r="B32"/>
  <c r="A32"/>
  <c r="C31"/>
  <c r="B31"/>
  <c r="A31"/>
  <c r="C30"/>
  <c r="B30"/>
  <c r="A30"/>
  <c r="C29"/>
  <c r="B29"/>
  <c r="A29"/>
  <c r="C28"/>
  <c r="B28"/>
  <c r="A28"/>
  <c r="C27"/>
  <c r="B27"/>
  <c r="A27"/>
  <c r="C26"/>
  <c r="B26"/>
  <c r="A26"/>
  <c r="C25"/>
  <c r="B25"/>
  <c r="A25"/>
  <c r="C24"/>
  <c r="B24"/>
  <c r="A24"/>
  <c r="C23"/>
  <c r="B23"/>
  <c r="A23"/>
  <c r="C22"/>
  <c r="B22"/>
  <c r="A22"/>
  <c r="C21"/>
  <c r="B21"/>
  <c r="A21"/>
  <c r="C20"/>
  <c r="B20"/>
  <c r="A20"/>
  <c r="C19"/>
  <c r="B19"/>
  <c r="A19"/>
  <c r="E54" l="1"/>
</calcChain>
</file>

<file path=xl/sharedStrings.xml><?xml version="1.0" encoding="utf-8"?>
<sst xmlns="http://schemas.openxmlformats.org/spreadsheetml/2006/main" count="210" uniqueCount="22">
  <si>
    <t>Приложение № 9</t>
  </si>
  <si>
    <t>к приказу Министерства промышленности, энергетики и торговли Красноярского края</t>
  </si>
  <si>
    <t>от "_______"____________2017 г</t>
  </si>
  <si>
    <t>Форма 9. Краткое описание инвестиционной программы. Показатели энергетической эффективности</t>
  </si>
  <si>
    <r>
      <t xml:space="preserve">Инвестиционная программа       </t>
    </r>
    <r>
      <rPr>
        <u/>
        <sz val="12"/>
        <color theme="1"/>
        <rFont val="Times New Roman"/>
        <family val="1"/>
        <charset val="204"/>
      </rPr>
      <t>Общества с ограниченной ответственностью "Красноярский жилищно-коммунальный комплекс"</t>
    </r>
  </si>
  <si>
    <t xml:space="preserve">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</si>
  <si>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2017</t>
    </r>
    <r>
      <rPr>
        <sz val="12"/>
        <rFont val="Times New Roman"/>
        <family val="1"/>
        <charset val="204"/>
      </rPr>
      <t xml:space="preserve">  год</t>
    </r>
  </si>
  <si>
    <r>
      <t xml:space="preserve">Перечень показателей энергетической эффективности объектов приведен в соответствии с  </t>
    </r>
    <r>
      <rPr>
        <u/>
        <sz val="12"/>
        <rFont val="Times New Roman"/>
        <family val="1"/>
        <charset val="204"/>
      </rPr>
      <t>Приказом Региональной энергетической комиссии Красноярского края от  31.08.2010 № 47-п "Об установлении требований к программам в области энергосбережения и повышения энергетической эффективности организаций, осуществляющих регулируемые виды деятельности"</t>
    </r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</si>
  <si>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</si>
  <si>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</si>
  <si>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</si>
  <si>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</si>
  <si>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</si>
  <si>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снижение технологического расхода энергетических ресурсов при их передаче (распределении), тыс.кВт ч</t>
  </si>
  <si>
    <t>Трансформаторная подстанция</t>
  </si>
  <si>
    <t>Линии электропередачи</t>
  </si>
  <si>
    <t>4.1.1</t>
  </si>
  <si>
    <t>4.1.2</t>
  </si>
  <si>
    <t>5</t>
  </si>
  <si>
    <t>соответствует</t>
  </si>
  <si>
    <t>нд</t>
  </si>
  <si>
    <t xml:space="preserve">Подписано с использованием электронной цифровой подписи от 16.08.2016 серийный номер 3a 01 96 2b 00 03 00 02 91 f0 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</si>
</sst>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0.000"/>
    <numFmt numFmtId="165" formatCode="#,##0_ ;\-#,##0\ "/>
    <numFmt numFmtId="166" formatCode="_-* #,##0.00\ _р_._-;\-* #,##0.00\ _р_._-;_-* &quot;-&quot;??\ _р_._-;_-@_-"/>
  </numFmts>
  <fonts count="36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17"/>
      <name val="Calibri"/>
      <family val="2"/>
      <charset val="204"/>
    </font>
  </fonts>
  <fills count="28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3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4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6" fillId="0" borderId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23" borderId="0" applyNumberFormat="0" applyBorder="0" applyAlignment="0" applyProtection="0"/>
    <xf numFmtId="0" fontId="17" fillId="11" borderId="12" applyNumberFormat="0" applyAlignment="0" applyProtection="0"/>
    <xf numFmtId="0" fontId="18" fillId="24" borderId="13" applyNumberFormat="0" applyAlignment="0" applyProtection="0"/>
    <xf numFmtId="0" fontId="19" fillId="24" borderId="12" applyNumberFormat="0" applyAlignment="0" applyProtection="0"/>
    <xf numFmtId="0" fontId="20" fillId="0" borderId="14" applyNumberFormat="0" applyFill="0" applyAlignment="0" applyProtection="0"/>
    <xf numFmtId="0" fontId="21" fillId="0" borderId="15" applyNumberFormat="0" applyFill="0" applyAlignment="0" applyProtection="0"/>
    <xf numFmtId="0" fontId="22" fillId="0" borderId="16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7" applyNumberFormat="0" applyFill="0" applyAlignment="0" applyProtection="0"/>
    <xf numFmtId="0" fontId="24" fillId="25" borderId="18" applyNumberFormat="0" applyAlignment="0" applyProtection="0"/>
    <xf numFmtId="0" fontId="25" fillId="0" borderId="0" applyNumberFormat="0" applyFill="0" applyBorder="0" applyAlignment="0" applyProtection="0"/>
    <xf numFmtId="0" fontId="26" fillId="26" borderId="0" applyNumberFormat="0" applyBorder="0" applyAlignment="0" applyProtection="0"/>
    <xf numFmtId="0" fontId="27" fillId="0" borderId="0"/>
    <xf numFmtId="0" fontId="28" fillId="0" borderId="0"/>
    <xf numFmtId="0" fontId="28" fillId="0" borderId="0"/>
    <xf numFmtId="0" fontId="2" fillId="0" borderId="0"/>
    <xf numFmtId="0" fontId="27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3" applyBorder="0" applyAlignment="0">
      <alignment horizontal="center" wrapText="1"/>
    </xf>
    <xf numFmtId="0" fontId="29" fillId="7" borderId="0" applyNumberFormat="0" applyBorder="0" applyAlignment="0" applyProtection="0"/>
    <xf numFmtId="0" fontId="30" fillId="0" borderId="0" applyNumberFormat="0" applyFill="0" applyBorder="0" applyAlignment="0" applyProtection="0"/>
    <xf numFmtId="0" fontId="14" fillId="27" borderId="19" applyNumberFormat="0" applyFont="0" applyAlignment="0" applyProtection="0"/>
    <xf numFmtId="9" fontId="27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1" fillId="0" borderId="20" applyNumberFormat="0" applyFill="0" applyAlignment="0" applyProtection="0"/>
    <xf numFmtId="0" fontId="32" fillId="0" borderId="0"/>
    <xf numFmtId="0" fontId="33" fillId="0" borderId="0" applyNumberFormat="0" applyFill="0" applyBorder="0" applyAlignment="0" applyProtection="0"/>
    <xf numFmtId="0" fontId="34" fillId="0" borderId="0">
      <alignment horizontal="center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0" borderId="0">
      <alignment horizontal="left" vertical="top"/>
    </xf>
    <xf numFmtId="0" fontId="35" fillId="8" borderId="0" applyNumberFormat="0" applyBorder="0" applyAlignment="0" applyProtection="0"/>
  </cellStyleXfs>
  <cellXfs count="7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Fill="1" applyAlignment="1"/>
    <xf numFmtId="0" fontId="5" fillId="0" borderId="0" xfId="2" applyFont="1" applyAlignment="1">
      <alignment vertical="center" wrapText="1"/>
    </xf>
    <xf numFmtId="0" fontId="5" fillId="0" borderId="0" xfId="2" applyFont="1" applyAlignment="1">
      <alignment horizontal="right" vertical="center"/>
    </xf>
    <xf numFmtId="0" fontId="2" fillId="0" borderId="0" xfId="0" applyFont="1" applyFill="1"/>
    <xf numFmtId="0" fontId="4" fillId="0" borderId="0" xfId="1" applyFont="1" applyFill="1" applyAlignment="1">
      <alignment wrapText="1"/>
    </xf>
    <xf numFmtId="0" fontId="4" fillId="0" borderId="0" xfId="1" applyFont="1" applyFill="1"/>
    <xf numFmtId="0" fontId="5" fillId="0" borderId="0" xfId="2" applyFont="1" applyAlignment="1">
      <alignment wrapText="1"/>
    </xf>
    <xf numFmtId="0" fontId="5" fillId="0" borderId="0" xfId="2" applyFont="1" applyAlignment="1">
      <alignment horizontal="right"/>
    </xf>
    <xf numFmtId="0" fontId="9" fillId="0" borderId="0" xfId="1" applyFont="1" applyAlignment="1">
      <alignment vertical="center"/>
    </xf>
    <xf numFmtId="0" fontId="4" fillId="0" borderId="0" xfId="1" applyFont="1" applyAlignment="1">
      <alignment vertical="top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7" fillId="0" borderId="0" xfId="3" applyFont="1" applyFill="1" applyBorder="1" applyAlignment="1">
      <alignment horizontal="center" vertical="center"/>
    </xf>
    <xf numFmtId="0" fontId="7" fillId="0" borderId="0" xfId="3" applyFont="1" applyFill="1" applyBorder="1" applyAlignment="1">
      <alignment horizontal="left" vertical="center"/>
    </xf>
    <xf numFmtId="0" fontId="2" fillId="0" borderId="0" xfId="0" applyFont="1" applyFill="1" applyAlignment="1">
      <alignment vertical="center"/>
    </xf>
    <xf numFmtId="0" fontId="11" fillId="0" borderId="0" xfId="4" applyFont="1" applyFill="1" applyBorder="1" applyAlignment="1"/>
    <xf numFmtId="0" fontId="2" fillId="0" borderId="0" xfId="0" applyFont="1" applyFill="1" applyBorder="1"/>
    <xf numFmtId="0" fontId="12" fillId="0" borderId="3" xfId="5" applyFont="1" applyFill="1" applyBorder="1" applyAlignment="1">
      <alignment horizontal="center" vertical="center" wrapText="1"/>
    </xf>
    <xf numFmtId="0" fontId="13" fillId="0" borderId="3" xfId="5" applyFont="1" applyFill="1" applyBorder="1" applyAlignment="1">
      <alignment horizontal="center" vertical="center"/>
    </xf>
    <xf numFmtId="49" fontId="13" fillId="0" borderId="3" xfId="5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2" fontId="4" fillId="2" borderId="3" xfId="1" applyNumberFormat="1" applyFont="1" applyFill="1" applyBorder="1" applyAlignment="1">
      <alignment horizontal="center" vertical="center"/>
    </xf>
    <xf numFmtId="2" fontId="4" fillId="2" borderId="3" xfId="1" applyNumberFormat="1" applyFont="1" applyFill="1" applyBorder="1" applyAlignment="1">
      <alignment horizontal="left" vertical="center" wrapText="1"/>
    </xf>
    <xf numFmtId="164" fontId="2" fillId="2" borderId="3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0" xfId="0" applyFont="1" applyFill="1"/>
    <xf numFmtId="2" fontId="4" fillId="0" borderId="3" xfId="1" applyNumberFormat="1" applyFont="1" applyBorder="1" applyAlignment="1">
      <alignment horizontal="center" vertical="center"/>
    </xf>
    <xf numFmtId="2" fontId="4" fillId="0" borderId="3" xfId="1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2" fontId="4" fillId="3" borderId="3" xfId="1" applyNumberFormat="1" applyFont="1" applyFill="1" applyBorder="1" applyAlignment="1">
      <alignment horizontal="center" vertical="center"/>
    </xf>
    <xf numFmtId="2" fontId="4" fillId="3" borderId="3" xfId="1" applyNumberFormat="1" applyFont="1" applyFill="1" applyBorder="1" applyAlignment="1">
      <alignment horizontal="left" vertical="center" wrapText="1"/>
    </xf>
    <xf numFmtId="164" fontId="2" fillId="3" borderId="3" xfId="0" applyNumberFormat="1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0" xfId="0" applyFont="1" applyFill="1"/>
    <xf numFmtId="2" fontId="4" fillId="4" borderId="3" xfId="1" applyNumberFormat="1" applyFont="1" applyFill="1" applyBorder="1" applyAlignment="1">
      <alignment horizontal="center" vertical="center"/>
    </xf>
    <xf numFmtId="2" fontId="4" fillId="4" borderId="3" xfId="1" applyNumberFormat="1" applyFont="1" applyFill="1" applyBorder="1" applyAlignment="1">
      <alignment horizontal="left" vertical="center" wrapText="1"/>
    </xf>
    <xf numFmtId="164" fontId="2" fillId="4" borderId="3" xfId="0" applyNumberFormat="1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0" xfId="0" applyFont="1" applyFill="1"/>
    <xf numFmtId="164" fontId="2" fillId="3" borderId="3" xfId="0" applyNumberFormat="1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2" fontId="4" fillId="5" borderId="3" xfId="1" applyNumberFormat="1" applyFont="1" applyFill="1" applyBorder="1" applyAlignment="1">
      <alignment horizontal="center" vertical="center"/>
    </xf>
    <xf numFmtId="2" fontId="4" fillId="5" borderId="3" xfId="1" applyNumberFormat="1" applyFont="1" applyFill="1" applyBorder="1" applyAlignment="1">
      <alignment horizontal="left" vertical="center" wrapText="1"/>
    </xf>
    <xf numFmtId="0" fontId="2" fillId="5" borderId="3" xfId="0" applyFont="1" applyFill="1" applyBorder="1" applyAlignment="1">
      <alignment horizontal="center"/>
    </xf>
    <xf numFmtId="0" fontId="2" fillId="5" borderId="0" xfId="0" applyFont="1" applyFill="1"/>
    <xf numFmtId="2" fontId="4" fillId="5" borderId="3" xfId="1" applyNumberFormat="1" applyFont="1" applyFill="1" applyBorder="1" applyAlignment="1">
      <alignment horizontal="center"/>
    </xf>
    <xf numFmtId="0" fontId="2" fillId="5" borderId="3" xfId="0" applyFont="1" applyFill="1" applyBorder="1" applyAlignment="1">
      <alignment horizontal="center" vertical="center"/>
    </xf>
    <xf numFmtId="164" fontId="2" fillId="5" borderId="3" xfId="0" applyNumberFormat="1" applyFont="1" applyFill="1" applyBorder="1" applyAlignment="1">
      <alignment horizontal="center" vertical="center"/>
    </xf>
    <xf numFmtId="2" fontId="4" fillId="0" borderId="2" xfId="1" applyNumberFormat="1" applyFont="1" applyBorder="1" applyAlignment="1">
      <alignment horizontal="center" vertical="center"/>
    </xf>
    <xf numFmtId="2" fontId="4" fillId="0" borderId="2" xfId="1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0" fontId="2" fillId="0" borderId="0" xfId="0" applyFont="1" applyBorder="1"/>
    <xf numFmtId="164" fontId="2" fillId="0" borderId="3" xfId="0" applyNumberFormat="1" applyFont="1" applyBorder="1" applyAlignment="1">
      <alignment horizontal="center" vertical="center"/>
    </xf>
    <xf numFmtId="0" fontId="11" fillId="0" borderId="1" xfId="4" applyFont="1" applyFill="1" applyBorder="1" applyAlignment="1">
      <alignment horizontal="center"/>
    </xf>
    <xf numFmtId="0" fontId="12" fillId="0" borderId="2" xfId="5" applyFont="1" applyFill="1" applyBorder="1" applyAlignment="1">
      <alignment horizontal="center" vertical="center" wrapText="1"/>
    </xf>
    <xf numFmtId="0" fontId="12" fillId="0" borderId="6" xfId="5" applyFont="1" applyFill="1" applyBorder="1" applyAlignment="1">
      <alignment horizontal="center" vertical="center" wrapText="1"/>
    </xf>
    <xf numFmtId="0" fontId="12" fillId="0" borderId="11" xfId="5" applyFont="1" applyFill="1" applyBorder="1" applyAlignment="1">
      <alignment horizontal="center" vertical="center" wrapText="1"/>
    </xf>
    <xf numFmtId="0" fontId="12" fillId="0" borderId="3" xfId="5" applyFont="1" applyFill="1" applyBorder="1" applyAlignment="1">
      <alignment horizontal="left" vertical="center" wrapText="1"/>
    </xf>
    <xf numFmtId="0" fontId="12" fillId="0" borderId="3" xfId="5" applyFont="1" applyFill="1" applyBorder="1" applyAlignment="1">
      <alignment horizontal="center" vertical="center" wrapText="1"/>
    </xf>
    <xf numFmtId="0" fontId="12" fillId="0" borderId="4" xfId="5" applyFont="1" applyFill="1" applyBorder="1" applyAlignment="1">
      <alignment horizontal="center" vertical="center" wrapText="1"/>
    </xf>
    <xf numFmtId="0" fontId="12" fillId="0" borderId="5" xfId="5" applyFont="1" applyFill="1" applyBorder="1" applyAlignment="1">
      <alignment horizontal="center" vertical="center" wrapText="1"/>
    </xf>
    <xf numFmtId="0" fontId="12" fillId="0" borderId="7" xfId="5" applyFont="1" applyFill="1" applyBorder="1" applyAlignment="1">
      <alignment horizontal="center" vertical="center" wrapText="1"/>
    </xf>
    <xf numFmtId="0" fontId="12" fillId="0" borderId="8" xfId="5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12" fillId="0" borderId="9" xfId="5" applyFont="1" applyFill="1" applyBorder="1" applyAlignment="1">
      <alignment horizontal="center" vertical="center" wrapText="1"/>
    </xf>
    <xf numFmtId="0" fontId="12" fillId="0" borderId="10" xfId="5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left" wrapText="1"/>
    </xf>
    <xf numFmtId="0" fontId="7" fillId="0" borderId="0" xfId="3" applyFont="1" applyFill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</cellXfs>
  <cellStyles count="234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2 2" xfId="42"/>
    <cellStyle name="Обычный 2" xfId="43"/>
    <cellStyle name="Обычный 2 26 2" xfId="44"/>
    <cellStyle name="Обычный 3" xfId="2"/>
    <cellStyle name="Обычный 3 2" xfId="45"/>
    <cellStyle name="Обычный 3 2 2 2" xfId="46"/>
    <cellStyle name="Обычный 3 21" xfId="47"/>
    <cellStyle name="Обычный 4" xfId="3"/>
    <cellStyle name="Обычный 4 2" xfId="48"/>
    <cellStyle name="Обычный 5" xfId="5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1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Форматы по компаниям_last" xfId="4"/>
    <cellStyle name="ПИР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Титул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вост" xfId="232"/>
    <cellStyle name="Хороший 2" xfId="23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.%20&#1060;&#1086;&#1088;&#1084;&#1099;%20&#1087;&#1088;&#1080;&#1083;&#1086;&#1078;&#1077;&#1085;&#1080;&#1103;%20&#1089;%201-19%202018-2020%20&#1075;&#1075;%20&#1074;&#1077;&#1088;&#1089;&#1080;&#1103;%202.xlsb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 2018 год"/>
      <sheetName val="1 2019 год"/>
      <sheetName val="1 2020 год"/>
      <sheetName val="2 2018-2020"/>
      <sheetName val="3 2018-2020"/>
      <sheetName val="4 2018-2020"/>
      <sheetName val="Лист2"/>
      <sheetName val="5 2018"/>
      <sheetName val="5 2019"/>
      <sheetName val="5 2020"/>
      <sheetName val="6 2018-2020"/>
      <sheetName val="7 2018-2020"/>
      <sheetName val="8 запол для объек диспетчеризац"/>
      <sheetName val="9 2018-2020"/>
      <sheetName val="10 2018-2020"/>
      <sheetName val="11.1"/>
      <sheetName val="11.2"/>
      <sheetName val="11.3"/>
      <sheetName val="12 2018-2020"/>
      <sheetName val="13"/>
      <sheetName val="14 "/>
      <sheetName val="15 для совмещ виды"/>
      <sheetName val="16 для совмещ виды"/>
      <sheetName val="17 индексы-дефляторы"/>
      <sheetName val="18 целевые пок из пок качества"/>
      <sheetName val="19 для ЕНЭС"/>
      <sheetName val="ИП 1.2 2018-2020"/>
      <sheetName val="Мероприятия"/>
      <sheetName val="Лист1"/>
    </sheetNames>
    <sheetDataSet>
      <sheetData sheetId="0"/>
      <sheetData sheetId="1"/>
      <sheetData sheetId="2"/>
      <sheetData sheetId="3">
        <row r="18">
          <cell r="A18" t="str">
            <v>0</v>
          </cell>
          <cell r="B18" t="str">
            <v>ВСЕГО по инвестиционной программе, в том числе:</v>
          </cell>
          <cell r="C18" t="str">
            <v>нд</v>
          </cell>
        </row>
        <row r="19">
          <cell r="A19" t="str">
            <v>0.1</v>
          </cell>
          <cell r="B19" t="str">
            <v>Технологическое присоединение, всего</v>
          </cell>
          <cell r="C19" t="str">
            <v>нд</v>
          </cell>
        </row>
        <row r="20">
          <cell r="A20" t="str">
            <v>0.2</v>
          </cell>
          <cell r="B20" t="str">
            <v>Реконструкция, модернизация, техническое перевооружение, всего</v>
          </cell>
          <cell r="C20" t="str">
            <v>нд</v>
          </cell>
        </row>
        <row r="21">
          <cell r="A21" t="str">
            <v>0.3</v>
          </cell>
          <cell r="B21" t="str">
            <v>Инвестиционные проекты, реализация которых обуславливается схемами и программами перспективного развития электроэнергетики, всего</v>
          </cell>
          <cell r="C21" t="str">
            <v>нд</v>
          </cell>
        </row>
        <row r="22">
          <cell r="A22" t="str">
            <v>0.4</v>
          </cell>
          <cell r="B22" t="str">
            <v>Прочее новое строительство объектов электросетевого хозяйства, всего</v>
          </cell>
          <cell r="C22" t="str">
            <v>нд</v>
          </cell>
        </row>
        <row r="23">
          <cell r="A23" t="str">
            <v>0.5</v>
          </cell>
          <cell r="B23" t="str">
            <v>Покупка земельных участков для целей реализации инвестиционных проектов, всего</v>
          </cell>
          <cell r="C23" t="str">
            <v>нд</v>
          </cell>
        </row>
        <row r="24">
          <cell r="A24" t="str">
            <v>0.6</v>
          </cell>
          <cell r="B24" t="str">
            <v>Прочие инвестиционные проекты, всего</v>
          </cell>
          <cell r="C24" t="str">
            <v>нд</v>
          </cell>
        </row>
        <row r="25">
          <cell r="A25" t="str">
            <v>1</v>
          </cell>
          <cell r="B25" t="str">
            <v>Красноярский край</v>
          </cell>
          <cell r="C25" t="str">
            <v>нд</v>
          </cell>
        </row>
        <row r="26">
          <cell r="A26" t="str">
            <v>1.1</v>
          </cell>
          <cell r="B26" t="str">
            <v>Технологическое присоединение, всего, в том числе:</v>
          </cell>
          <cell r="C26" t="str">
            <v>Г</v>
          </cell>
        </row>
        <row r="27">
          <cell r="A27" t="str">
            <v>1.1.1</v>
          </cell>
          <cell r="B27" t="str">
            <v>Технологическое присоединение энергопринимающих устройств потребителей, всего, в том числе:</v>
          </cell>
          <cell r="C27" t="str">
            <v>Г</v>
          </cell>
        </row>
        <row r="28">
          <cell r="A28" t="str">
            <v>1.1.1.1</v>
          </cell>
          <cell r="B28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C28" t="str">
            <v>нд</v>
          </cell>
        </row>
        <row r="29">
          <cell r="A29" t="str">
            <v>1.1.1.2</v>
          </cell>
          <cell r="B29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  <cell r="C29" t="str">
            <v>нд</v>
          </cell>
        </row>
        <row r="30">
          <cell r="A30" t="str">
            <v>1.1.1.3</v>
          </cell>
          <cell r="B30" t="str">
            <v>Технологическое присоединение энергопринимающих устройств потребителей свыше 150 кВт, всего, в том числе:</v>
          </cell>
          <cell r="C30" t="str">
            <v>нд</v>
          </cell>
        </row>
        <row r="31">
          <cell r="A31" t="str">
            <v>1.1.2</v>
          </cell>
          <cell r="B31" t="str">
            <v>Технологическое присоединение объектов электросетевого хозяйства, всего, в том числе:</v>
          </cell>
          <cell r="C31" t="str">
            <v>Г</v>
          </cell>
        </row>
        <row r="32">
          <cell r="A32" t="str">
            <v>1.1.2.1</v>
          </cell>
          <cell r="B32" t="str">
    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    </cell>
          <cell r="C32" t="str">
            <v>Г</v>
          </cell>
        </row>
        <row r="33">
          <cell r="A33" t="str">
            <v>1.1.2.2</v>
          </cell>
          <cell r="B33" t="str">
            <v>Технологическое присоединение к электрическим сетям иных сетевых организаций, всего, в том числе:</v>
          </cell>
          <cell r="C33" t="str">
            <v>Г</v>
          </cell>
        </row>
        <row r="34">
          <cell r="A34" t="str">
            <v>1.1.3</v>
          </cell>
          <cell r="B34" t="str">
            <v>Технологическое присоединение объектов по производству электрической энергии всего, в том числе:</v>
          </cell>
          <cell r="C34" t="str">
            <v>Г</v>
          </cell>
        </row>
        <row r="35">
          <cell r="A35" t="str">
            <v>1.1.3.1</v>
          </cell>
          <cell r="B35" t="str">
            <v>Наименование объекта по производству электрической энергии, всего, в том числе:</v>
          </cell>
          <cell r="C35" t="str">
            <v>Г</v>
          </cell>
        </row>
        <row r="36">
          <cell r="A36" t="str">
            <v>1.1.3.1</v>
          </cell>
          <cell r="B36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36" t="str">
            <v>Г</v>
          </cell>
        </row>
        <row r="37">
          <cell r="A37" t="str">
            <v>1.1.3.1</v>
          </cell>
          <cell r="B37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7" t="str">
            <v>Г</v>
          </cell>
        </row>
        <row r="38">
          <cell r="A38" t="str">
            <v>1.1.3.1</v>
          </cell>
          <cell r="B38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C38" t="str">
            <v>Г</v>
          </cell>
        </row>
        <row r="39">
          <cell r="A39" t="str">
            <v>1.1.3.2</v>
          </cell>
          <cell r="B39" t="str">
            <v>Наименование объекта по производству электрической энергии, всего, в том числе:</v>
          </cell>
          <cell r="C39" t="str">
            <v>Г</v>
          </cell>
        </row>
        <row r="40">
          <cell r="A40" t="str">
            <v>1.1.3.2</v>
          </cell>
          <cell r="B40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40" t="str">
            <v>Г</v>
          </cell>
        </row>
        <row r="41">
          <cell r="A41" t="str">
            <v>1.1.3.2</v>
          </cell>
          <cell r="B41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1" t="str">
            <v>Г</v>
          </cell>
        </row>
        <row r="42">
          <cell r="A42" t="str">
            <v>1.1.3.2</v>
          </cell>
          <cell r="B42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2" t="str">
            <v>Г</v>
          </cell>
        </row>
        <row r="43">
          <cell r="A43" t="str">
            <v>1.1.4</v>
          </cell>
          <cell r="B43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C43" t="str">
            <v>Г</v>
          </cell>
        </row>
        <row r="44">
          <cell r="A44" t="str">
            <v>1.1.4.1</v>
          </cell>
          <cell r="B44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4" t="str">
            <v>Г</v>
          </cell>
        </row>
        <row r="45">
          <cell r="A45" t="str">
            <v>1.1.4.2</v>
          </cell>
          <cell r="B45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5" t="str">
            <v>Г</v>
          </cell>
        </row>
        <row r="46">
          <cell r="A46" t="str">
            <v>1.2</v>
          </cell>
          <cell r="B46" t="str">
            <v>Реконструкция, модернизация, техническое перевооружение всего, в том числе:</v>
          </cell>
          <cell r="C46" t="str">
            <v>Г</v>
          </cell>
        </row>
        <row r="47">
          <cell r="A47" t="str">
            <v>1.2.1</v>
          </cell>
          <cell r="B47" t="str">
    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    </cell>
          <cell r="C47" t="str">
            <v>Г</v>
          </cell>
        </row>
        <row r="48">
          <cell r="A48" t="str">
            <v>1.2.1.1</v>
          </cell>
          <cell r="B48" t="str">
            <v>Реконструкция трансформаторных и иных подстанций, всего, в том числе:</v>
          </cell>
          <cell r="C48" t="str">
            <v>Г</v>
          </cell>
        </row>
        <row r="49">
          <cell r="A49" t="str">
            <v>1.2.1.2</v>
          </cell>
          <cell r="B49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  <cell r="C49" t="str">
            <v>Г</v>
          </cell>
        </row>
        <row r="50">
          <cell r="A50" t="str">
            <v>1.2.1.2</v>
          </cell>
          <cell r="B50" t="str">
            <v xml:space="preserve">Модернизация оборудования трансформаторной подстанции № 614, расположенной по ул.  26 Бакинских комиссаров, 50 г, с заменой трансформатора типа ТМ мощностью 400 кВА на трансформатор типа ТМГ мощностью 630 кВА </v>
          </cell>
          <cell r="C50" t="str">
            <v>H_101120000804</v>
          </cell>
        </row>
        <row r="51">
          <cell r="A51" t="str">
            <v>1.2.2</v>
          </cell>
          <cell r="B51" t="str">
            <v>Реконструкция, модернизация, техническое перевооружение линий электропередачи, всего, в том числе:</v>
          </cell>
          <cell r="C51" t="str">
            <v>Г</v>
          </cell>
        </row>
        <row r="52">
          <cell r="A52" t="str">
            <v>1.2.2.1</v>
          </cell>
          <cell r="B52" t="str">
            <v>Реконструкция линий электропередачи, всего, в том числе:</v>
          </cell>
          <cell r="C52" t="str">
            <v>Г</v>
          </cell>
        </row>
        <row r="53">
          <cell r="A53" t="str">
            <v>1.2.2.2</v>
          </cell>
          <cell r="B53" t="str">
            <v>Модернизация, техническое перевооружение линий электропередачи, всего, в том числе:</v>
          </cell>
          <cell r="C53" t="str">
            <v>Г</v>
          </cell>
        </row>
        <row r="54">
          <cell r="A54" t="str">
            <v>1.2.2.2</v>
          </cell>
          <cell r="B54" t="str">
            <v>Модернизация электрических сетей 0,4 кВ, запитанных от трансформаторной подстанции  № 593, расположенной по ул. 1-я Шинная, 26 г, осуществляющих электроснабжение частных жилых домов по ул. 1-я Шинная, 26-38, ул. 2-я Шинная, 25-40, ул. 3-я Шинная, 25-42, ул. 4-я Шинная, 27-41, в следующем объеме:  замена провода марки А-25 протяженностью 1,084 км на самонесущий провод марки СИП 4 (4х50) протяженностью 1,084 км</v>
          </cell>
          <cell r="C54" t="str">
            <v>H_0000024554</v>
          </cell>
        </row>
        <row r="55">
          <cell r="A55" t="str">
            <v>1.2.2.2</v>
          </cell>
          <cell r="B55" t="str">
            <v>Модернизация электрических сетей 0,4 кВ,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 замена провода марки А-70 протяженностью 1,434 км на самонесущий провод  марки СИП 4 (4х70) протяженностью 1,434 км</v>
          </cell>
          <cell r="C55" t="str">
            <v>H_СТР09754</v>
          </cell>
        </row>
        <row r="56">
          <cell r="A56" t="str">
            <v>1.2.2.2</v>
          </cell>
          <cell r="B56" t="str">
            <v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марки А-50 протяженностью 1,200 км на самонесущий провод марки СИП 4 (4х70) протяженностью 1,200 км</v>
          </cell>
          <cell r="C56" t="str">
            <v>H_СТР09758</v>
          </cell>
        </row>
        <row r="57">
          <cell r="A57" t="str">
            <v>1.2.2.2</v>
          </cell>
          <cell r="B57" t="str">
            <v>Замена кабельной линии 10 кВ марки ААБ (3х120) мм² протяженностью 0,770 км на кабель марки ААБл (3х185) мм² протяженностью 0,770 км от ТП-508, расположенной по ул. Армейская, 21 г, до ТП-51, расположенной по ул. Краснодарская, 44 г.</v>
          </cell>
          <cell r="C57" t="str">
            <v>H_ИНФ05163</v>
          </cell>
        </row>
        <row r="58">
          <cell r="A58" t="str">
            <v>1.2.2.2</v>
          </cell>
          <cell r="B58" t="str">
            <v>Замена кабельной линии 10 кВ марки ААШВ (3х95) мм² протяженностью 1,979 км на кабель марки ААШВ (3х185) мм² протяженностью 1,979 км от ТП-914, расположенной по ул. Мате Залки, 6 г, до ТП-10110, расположенной по ул. Рокоссовского, 18 д</v>
          </cell>
          <cell r="C58" t="str">
            <v>H_ИНФ07306</v>
          </cell>
        </row>
        <row r="59">
          <cell r="A59" t="str">
            <v>1.2.2.2</v>
          </cell>
          <cell r="B59" t="str">
            <v>Модернизация электрических сетей 0,4кВ протяженностью 1,288 км, запитанных от трансформаторной подстанции № 280, осуществляющих электроснабжение жилых домов по ул. Вавилова, 6-46 (четные), Побежимова, 2-48 (четные), 45, 47, на электрические сети протяженностью  2,350 км (включая ввода к жилым домам), в следующем объеме: а) замена провода марки А-25 на самонесущий провод марки СИП 4 (4х50);                                                                                                        б) замена провода марки А-35 на самонесущий провод марки СИП 4 (4х70); в) замена провода марки А-10 на самонесущий провод марки СИП 4 (4х16)</v>
          </cell>
          <cell r="C59" t="str">
            <v>H_ИНФ06443</v>
          </cell>
        </row>
        <row r="60">
          <cell r="A60" t="str">
            <v>1.2.2.2</v>
          </cell>
          <cell r="B60" t="str">
            <v xml:space="preserve">Договор на услуги по разработке проектной документации на мероприятия по модернизации  электрических сетей. </v>
          </cell>
          <cell r="C60" t="str">
            <v>H_00000001</v>
          </cell>
        </row>
        <row r="61">
          <cell r="A61" t="str">
            <v>1.2.2.2.</v>
          </cell>
          <cell r="B61" t="str">
            <v>Модернизация электрических сетей 0,4 кВ, запитанных от комплектной трансформаторной подстанции  № 981 А, расположенной по ул. Базайская, 27 г, осуществляющих электроснабжение частных жилых домов по ул. Базайская, 6-41, в следующем объеме: замена провода марки А-35 протяженностью 0,472 км на самонесущий провод марки СИП 4 (4х50) протяженность 0,472 км</v>
          </cell>
          <cell r="C61" t="str">
            <v>H_СТР09762</v>
          </cell>
        </row>
        <row r="62">
          <cell r="A62" t="str">
            <v>1.2.2.2.</v>
          </cell>
          <cell r="B62" t="str">
            <v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замена провода марки А-35 протяженностью 2,511 км на самонесущий провод марки СИП 4 (4х50) протяженностью 2,511 км</v>
          </cell>
          <cell r="C62" t="str">
            <v>H_СТР09756</v>
          </cell>
        </row>
        <row r="63">
          <cell r="A63" t="str">
            <v>1.2.2.2.</v>
          </cell>
          <cell r="B63" t="str">
            <v>Модернизация электрических сетей 0,4 кВ, запитанных от комплектной трансформаторной подстанции  № 982, расположенной по ул. Базайская, 140г, осуществляющих электроснабжение частных жилых домов по ул. Базайская, 136-158, в следующем объеме: замена провода марки А-35 протяженностью 1,05 км на самонесущий провод марки СИП 4 (4х50) протяженностью 1,05 км</v>
          </cell>
          <cell r="C63" t="str">
            <v>H_СТР09763</v>
          </cell>
        </row>
        <row r="64">
          <cell r="A64" t="str">
            <v>1.2.2.2.</v>
          </cell>
          <cell r="B64" t="str">
            <v>Модернизация электрических сетей 0,4 кВ, запитанных от трансформаторной подстанции                        № 479, расположенной по ул.Брянская, 141, осуществляющих электроснабжение жилых домов по ул. Брянская, 141, 336-358, в следующем объеме: замена провода марки А-35 протяженностью 0,333 км на самонесущий провод марки СИП 4 (4х50) протяженностью 0,425 км</v>
          </cell>
          <cell r="C64" t="str">
            <v>H_ИНФ11307</v>
          </cell>
        </row>
        <row r="65">
          <cell r="A65" t="str">
            <v>1.2.2.2.</v>
          </cell>
          <cell r="B65" t="str">
            <v>Модернизация электрических сетей 0,4 кВ, запитанных от комплектной трансформаторной подстанции  № 881,  осуществляющих электроснабжение жилых домов по ул. Лесная, 247-307, в следующем объеме: замена провода марки А-35 протяженностью 0,769 км на самонесущий провод марки СИП 4 (4х50) протяженностью 0,769 км</v>
          </cell>
          <cell r="C65" t="str">
            <v>H_ИНФ07094</v>
          </cell>
        </row>
        <row r="66">
          <cell r="A66" t="str">
            <v>1.2.2.2.</v>
          </cell>
          <cell r="B66" t="str">
            <v>Замена кабельной линии 6 кВ марки ААБ (3х150) мм² протяженностью 1,3 км на кабель марки ААБл (3х185) мм² протяженностью 0,82 км от РП-10-116 по ул, Рейдовая, 57Г до РУ-32А (яч. 6)</v>
          </cell>
          <cell r="C66" t="str">
            <v>H_ИНФ04670</v>
          </cell>
        </row>
        <row r="67">
          <cell r="A67" t="str">
            <v>1.2.2.2.</v>
          </cell>
          <cell r="B67" t="str">
            <v>Замена кабельной линии 6кВ марки  ААБ (3х120) мм² протяженностью 1,229 км на кабель ААБл (3х185)мм² протяженностью 1,229 км от РП-10-116 по ул. Рейдовая, 57Г до ТП-662  по ул. Одесская, 3А</v>
          </cell>
          <cell r="C67" t="str">
            <v>H_ИНФ04691</v>
          </cell>
        </row>
        <row r="68">
          <cell r="A68" t="str">
            <v>1.2.2.2.</v>
          </cell>
          <cell r="B68" t="str">
            <v>Замена кабельной линии 6кВ марки АСБ (3х150) мм² протяженностью 0,23 км на кабель марки  ААБл (3х185) мм² протяженностью 0,23 км от ТП-655 по ул. 26 Бакинских комиссаров, 3 д до РУ-21 (яч. 17)</v>
          </cell>
          <cell r="C68" t="str">
            <v>H_ИНФ04680</v>
          </cell>
        </row>
        <row r="69">
          <cell r="A69" t="str">
            <v>1.2.2.2.</v>
          </cell>
          <cell r="B69" t="str">
            <v>Замена кабельной линии 6кВ марки АСБ (3х150) мм² протяженностью 0,3 км на кабель марки АСБ (3х185) мм² протяженностью 0,3 км от ТП-655 по ул. 26 Бакинских комиссаров, 3 д до РУ-30 (яч. 3)</v>
          </cell>
          <cell r="C69" t="str">
            <v>H_ИНФ04678</v>
          </cell>
        </row>
        <row r="70">
          <cell r="A70" t="str">
            <v>1.2.2.2.</v>
          </cell>
          <cell r="B70" t="str">
            <v xml:space="preserve">Договор на услуги по разработке проектной документации на мероприятия по модернизации  электрических сетей. </v>
          </cell>
          <cell r="C70" t="str">
            <v>H_00000002</v>
          </cell>
        </row>
        <row r="71">
          <cell r="A71" t="str">
            <v>1.2.2.2.</v>
          </cell>
          <cell r="B71" t="str">
            <v>Модернизация электрических сетей 0,4 кВ, запитанных от комплектной трансформаторной подстанции  № 976, расположенной по ул. Торговая, 7 г, осуществляющих электроснабжение частных жилых домов по ул. Торговая, 1-60, ул. Карьерная, 29-46А, ул. Колхозная, 24-48, ул. Каменная, 1-8, ул. Сибирская, 17-88, ул. Каштачная, 1-8, ул. 1-я Боровая, 9-44, ул. 2-я Боровая, 23, в следующем объеме:  замена провода марки А-50 протяженностью 3,953 км на самонесущий провод марки СИП 4 (4х70) протяженностью 3,953 км</v>
          </cell>
          <cell r="C71" t="str">
            <v>H_СТР09765</v>
          </cell>
        </row>
        <row r="72">
          <cell r="A72" t="str">
            <v>1.2.2.2.</v>
          </cell>
          <cell r="B72" t="str">
            <v>Замена двух кабельных линии 10кВ марки ААБл (3х150) мм² протяженностью 2х2,021 км на кабели марки ААБ2л (3х185) мм² протяженностью 2х2,021 км от ПС-10 110/10 кВ "Нагорная" (яч. 13, 32) до ТП-480 по ул. Маерчака, 107 стр. 4</v>
          </cell>
          <cell r="C72" t="str">
            <v>H_ИНФ05400</v>
          </cell>
        </row>
        <row r="73">
          <cell r="A73" t="str">
            <v>1.2.2.2.</v>
          </cell>
          <cell r="B73" t="str">
            <v xml:space="preserve">Договор на услуги по разработке проектной документации на мероприятия по модернизации  электрических сетей. </v>
          </cell>
          <cell r="C73" t="str">
            <v>H_00000003</v>
          </cell>
        </row>
        <row r="75">
          <cell r="A75" t="str">
            <v>1.2.3</v>
          </cell>
          <cell r="B75" t="str">
            <v>Развитие и модернизация учета электрической энергии (мощности), всего, в том числе:</v>
          </cell>
          <cell r="C75" t="str">
            <v>Г</v>
          </cell>
        </row>
        <row r="76">
          <cell r="A76" t="str">
            <v>1.2.3.1</v>
          </cell>
          <cell r="B76" t="str">
            <v>«Установка приборов учета, класс напряжения 0,22 (0,4) кВ, всего, в том числе:»</v>
          </cell>
          <cell r="C76" t="str">
            <v>Г</v>
          </cell>
        </row>
        <row r="77">
          <cell r="A77" t="str">
            <v>1.2.3.2</v>
          </cell>
          <cell r="B77" t="str">
            <v>«Установка приборов учета, класс напряжения 6 (10) кВ, всего, в том числе:»</v>
          </cell>
          <cell r="C77" t="str">
            <v>Г</v>
          </cell>
        </row>
        <row r="78">
          <cell r="A78" t="str">
            <v>1.2.3.3</v>
          </cell>
          <cell r="B78" t="str">
            <v>«Установка приборов учета, класс напряжения 35 кВ, всего, в том числе:»</v>
          </cell>
          <cell r="C78" t="str">
            <v>Г</v>
          </cell>
        </row>
        <row r="79">
          <cell r="A79" t="str">
            <v>1.2.3.4</v>
          </cell>
          <cell r="B79" t="str">
            <v>«Установка приборов учета, класс напряжения 110 кВ и выше, всего, в том числе:»</v>
          </cell>
          <cell r="C79" t="str">
            <v>Г</v>
          </cell>
        </row>
        <row r="80">
          <cell r="A80" t="str">
            <v>1.2.3.5</v>
          </cell>
          <cell r="B80" t="str">
            <v>«Включение приборов учета в систему сбора и передачи данных, класс напряжения 0,22 (0,4) кВ, всего, в том числе:»</v>
          </cell>
          <cell r="C80" t="str">
            <v>Г</v>
          </cell>
        </row>
        <row r="81">
          <cell r="A81" t="str">
            <v>1.2.3.6</v>
          </cell>
          <cell r="B81" t="str">
            <v>«Включение приборов учета в систему сбора и передачи данных, класс напряжения 6 (10) кВ, всего, в том числе:»</v>
          </cell>
          <cell r="C81" t="str">
            <v>Г</v>
          </cell>
        </row>
        <row r="82">
          <cell r="A82" t="str">
            <v>1.2.3.7</v>
          </cell>
          <cell r="B82" t="str">
            <v>«Включение приборов учета в систему сбора и передачи данных, класс напряжения 35 кВ, всего, в том числе:»</v>
          </cell>
          <cell r="C82" t="str">
            <v>Г</v>
          </cell>
        </row>
        <row r="83">
          <cell r="A83" t="str">
            <v>1.2.3.8</v>
          </cell>
          <cell r="B83" t="str">
            <v>«Включение приборов учета в систему сбора и передачи данных, класс напряжения 110 кВ и выше, всего, в том числе:»</v>
          </cell>
          <cell r="C83" t="str">
            <v>Г</v>
          </cell>
        </row>
        <row r="84">
          <cell r="A84" t="str">
            <v>1.2.4</v>
          </cell>
          <cell r="B84" t="str">
            <v>Реконструкция, модернизация, техническое перевооружение прочих объектов основных средств, всего, в том числе:</v>
          </cell>
          <cell r="C84" t="str">
            <v>Г</v>
          </cell>
        </row>
        <row r="85">
          <cell r="A85" t="str">
            <v>1.2.4.1</v>
          </cell>
          <cell r="B85" t="str">
            <v>Реконструкция прочих объектов основных средств, всего, в том числе:</v>
          </cell>
          <cell r="C85" t="str">
            <v>Г</v>
          </cell>
        </row>
        <row r="86">
          <cell r="A86" t="str">
            <v>1.2.4.2</v>
          </cell>
          <cell r="B86" t="str">
            <v>Модернизация, техническое перевооружение прочих объектов основных средств, всего, в том числе:</v>
          </cell>
          <cell r="C86" t="str">
            <v>Г</v>
          </cell>
        </row>
        <row r="87">
          <cell r="A87" t="str">
            <v>1.3</v>
          </cell>
          <cell r="B87" t="str">
    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    </cell>
          <cell r="C87" t="str">
            <v>Г</v>
          </cell>
        </row>
        <row r="88">
          <cell r="A88" t="str">
            <v>1.3.1</v>
          </cell>
          <cell r="B88" t="str">
            <v>Инвестиционные проекты, предусмотренные схемой и программой развития Единой энергетической системы России, всего, в том числе:</v>
          </cell>
          <cell r="C88" t="str">
            <v>Г</v>
          </cell>
        </row>
        <row r="89">
          <cell r="A89" t="str">
            <v>1.3.2</v>
          </cell>
          <cell r="B89" t="str">
            <v>Инвестиционные проекты, предусмотренные схемой и программой развития субъекта Российской Федерации, всего, в том числе:</v>
          </cell>
          <cell r="C89" t="str">
            <v>Г</v>
          </cell>
        </row>
        <row r="90">
          <cell r="A90" t="str">
            <v>1.4</v>
          </cell>
          <cell r="B90" t="str">
            <v>Прочее новое строительство объектов электросетевого хозяйства, всего, в том числе:</v>
          </cell>
          <cell r="C90" t="str">
            <v>Г</v>
          </cell>
        </row>
        <row r="91">
          <cell r="A91" t="str">
            <v>1.5</v>
          </cell>
          <cell r="B91" t="str">
            <v>Покупка земельных участков для целей реализации инвестиционных проектов, всего, в том числе:</v>
          </cell>
          <cell r="C91" t="str">
            <v>Г</v>
          </cell>
        </row>
        <row r="92">
          <cell r="A92" t="str">
            <v>1.6</v>
          </cell>
          <cell r="B92" t="str">
            <v>Прочие инвестиционные проекты, всего, в том числе:</v>
          </cell>
          <cell r="C92" t="str">
            <v>Г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>
        <row r="9">
          <cell r="K9">
            <v>1.90404</v>
          </cell>
        </row>
        <row r="11">
          <cell r="K11">
            <v>3.34368</v>
          </cell>
        </row>
        <row r="13">
          <cell r="K13">
            <v>2.4613200000000002</v>
          </cell>
        </row>
        <row r="15">
          <cell r="K15">
            <v>19.759338</v>
          </cell>
        </row>
        <row r="16">
          <cell r="K16">
            <v>148.30759800000001</v>
          </cell>
        </row>
        <row r="17">
          <cell r="K17">
            <v>2.18268</v>
          </cell>
        </row>
        <row r="21">
          <cell r="K21">
            <v>4.8087442804191527</v>
          </cell>
        </row>
        <row r="22">
          <cell r="N22">
            <v>0.88236000000000003</v>
          </cell>
        </row>
        <row r="24">
          <cell r="N24">
            <v>3.6687599999999998</v>
          </cell>
        </row>
        <row r="26">
          <cell r="N26">
            <v>0.97524</v>
          </cell>
        </row>
        <row r="28">
          <cell r="N28">
            <v>0.37152000000000002</v>
          </cell>
        </row>
        <row r="30">
          <cell r="N30">
            <v>1.3003199999999999</v>
          </cell>
        </row>
        <row r="32">
          <cell r="N32">
            <v>53.472602559999991</v>
          </cell>
        </row>
        <row r="33">
          <cell r="N33">
            <v>30.709229471999986</v>
          </cell>
        </row>
        <row r="34">
          <cell r="N34">
            <v>5.7881339999999986</v>
          </cell>
        </row>
        <row r="35">
          <cell r="N35">
            <v>4.9463849999999931</v>
          </cell>
        </row>
        <row r="36">
          <cell r="Q36">
            <v>8.5914000000000001</v>
          </cell>
        </row>
        <row r="38">
          <cell r="Q38">
            <v>24.047830707999985</v>
          </cell>
        </row>
      </sheetData>
      <sheetData sheetId="2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AR98"/>
  <sheetViews>
    <sheetView tabSelected="1" view="pageBreakPreview" zoomScale="50" zoomScaleNormal="100" zoomScaleSheetLayoutView="50" workbookViewId="0">
      <selection activeCell="A7" sqref="A7:F7"/>
    </sheetView>
  </sheetViews>
  <sheetFormatPr defaultRowHeight="15.75"/>
  <cols>
    <col min="1" max="1" width="12" style="1" customWidth="1"/>
    <col min="2" max="2" width="46" style="2" customWidth="1"/>
    <col min="3" max="3" width="17.625" style="1" customWidth="1"/>
    <col min="4" max="4" width="22.125" style="1" customWidth="1"/>
    <col min="5" max="5" width="21.875" style="1" customWidth="1"/>
    <col min="6" max="6" width="19.875" style="1" customWidth="1"/>
    <col min="7" max="7" width="4.625" style="1" customWidth="1"/>
    <col min="8" max="8" width="4.375" style="1" customWidth="1"/>
    <col min="9" max="10" width="3.375" style="1" customWidth="1"/>
    <col min="11" max="11" width="4.125" style="1" customWidth="1"/>
    <col min="12" max="14" width="5.75" style="1" customWidth="1"/>
    <col min="15" max="15" width="3.875" style="1" customWidth="1"/>
    <col min="16" max="16" width="4.5" style="1" customWidth="1"/>
    <col min="17" max="17" width="3.875" style="1" customWidth="1"/>
    <col min="18" max="18" width="4.375" style="1" customWidth="1"/>
    <col min="19" max="21" width="5.75" style="1" customWidth="1"/>
    <col min="22" max="22" width="6.125" style="1" customWidth="1"/>
    <col min="23" max="23" width="5.75" style="1" customWidth="1"/>
    <col min="24" max="24" width="6.5" style="1" customWidth="1"/>
    <col min="25" max="25" width="3.5" style="1" customWidth="1"/>
    <col min="26" max="26" width="5.75" style="1" customWidth="1"/>
    <col min="27" max="27" width="16.125" style="1" customWidth="1"/>
    <col min="28" max="28" width="21.25" style="1" customWidth="1"/>
    <col min="29" max="29" width="12.625" style="1" customWidth="1"/>
    <col min="30" max="30" width="22.375" style="1" customWidth="1"/>
    <col min="31" max="31" width="10.875" style="1" customWidth="1"/>
    <col min="32" max="32" width="17.375" style="1" customWidth="1"/>
    <col min="33" max="34" width="4.125" style="1" customWidth="1"/>
    <col min="35" max="35" width="3.75" style="1" customWidth="1"/>
    <col min="36" max="36" width="3.875" style="1" customWidth="1"/>
    <col min="37" max="37" width="4.5" style="1" customWidth="1"/>
    <col min="38" max="38" width="5" style="1" customWidth="1"/>
    <col min="39" max="39" width="5.5" style="1" customWidth="1"/>
    <col min="40" max="40" width="5.75" style="1" customWidth="1"/>
    <col min="41" max="41" width="5.5" style="1" customWidth="1"/>
    <col min="42" max="43" width="5" style="1" customWidth="1"/>
    <col min="44" max="44" width="12.875" style="1" customWidth="1"/>
    <col min="45" max="54" width="5" style="1" customWidth="1"/>
    <col min="55" max="16384" width="9" style="1"/>
  </cols>
  <sheetData>
    <row r="1" spans="1:44" ht="18.75">
      <c r="E1" s="3" t="s">
        <v>0</v>
      </c>
      <c r="F1" s="3"/>
      <c r="G1" s="4"/>
      <c r="J1" s="5"/>
      <c r="K1" s="6"/>
      <c r="L1" s="6"/>
    </row>
    <row r="2" spans="1:44" ht="39.75" customHeight="1">
      <c r="E2" s="71" t="s">
        <v>1</v>
      </c>
      <c r="F2" s="71"/>
      <c r="G2" s="7"/>
      <c r="H2" s="7"/>
      <c r="I2" s="7"/>
      <c r="J2" s="7"/>
      <c r="K2" s="6"/>
      <c r="L2" s="6"/>
    </row>
    <row r="3" spans="1:44" ht="18.75">
      <c r="E3" s="8" t="s">
        <v>2</v>
      </c>
      <c r="F3" s="8"/>
      <c r="G3" s="9"/>
      <c r="J3" s="10"/>
      <c r="K3" s="6"/>
      <c r="L3" s="6"/>
    </row>
    <row r="4" spans="1:44" ht="18.75">
      <c r="E4" s="8"/>
      <c r="F4" s="8"/>
      <c r="G4" s="9"/>
      <c r="J4" s="10"/>
      <c r="K4" s="6"/>
      <c r="L4" s="6"/>
    </row>
    <row r="5" spans="1:44">
      <c r="A5" s="72" t="s">
        <v>3</v>
      </c>
      <c r="B5" s="72"/>
      <c r="C5" s="72"/>
      <c r="D5" s="72"/>
      <c r="E5" s="72"/>
      <c r="F5" s="72"/>
      <c r="G5" s="6"/>
      <c r="H5" s="6"/>
      <c r="I5" s="6"/>
      <c r="J5" s="6"/>
      <c r="K5" s="6"/>
      <c r="L5" s="6"/>
    </row>
    <row r="6" spans="1:44">
      <c r="G6" s="6"/>
      <c r="H6" s="6"/>
      <c r="I6" s="6"/>
      <c r="J6" s="6"/>
      <c r="K6" s="6"/>
      <c r="L6" s="6"/>
    </row>
    <row r="7" spans="1:44">
      <c r="A7" s="73" t="s">
        <v>4</v>
      </c>
      <c r="B7" s="73"/>
      <c r="C7" s="73"/>
      <c r="D7" s="73"/>
      <c r="E7" s="73"/>
      <c r="F7" s="73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</row>
    <row r="8" spans="1:44">
      <c r="A8" s="73" t="s">
        <v>5</v>
      </c>
      <c r="B8" s="73"/>
      <c r="C8" s="73"/>
      <c r="D8" s="73"/>
      <c r="E8" s="73"/>
      <c r="F8" s="73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</row>
    <row r="9" spans="1:44">
      <c r="A9" s="13"/>
      <c r="B9" s="14"/>
      <c r="C9" s="13"/>
      <c r="D9" s="13"/>
      <c r="E9" s="13"/>
      <c r="F9" s="13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</row>
    <row r="10" spans="1:44">
      <c r="A10" s="74" t="s">
        <v>6</v>
      </c>
      <c r="B10" s="74"/>
      <c r="C10" s="74"/>
      <c r="D10" s="74"/>
      <c r="E10" s="74"/>
      <c r="F10" s="74"/>
      <c r="G10" s="6"/>
      <c r="H10" s="6"/>
      <c r="I10" s="6"/>
      <c r="J10" s="6"/>
      <c r="K10" s="6"/>
      <c r="L10" s="6"/>
    </row>
    <row r="11" spans="1:44">
      <c r="A11" s="15"/>
      <c r="B11" s="16"/>
      <c r="C11" s="15"/>
      <c r="D11" s="15"/>
      <c r="E11" s="15"/>
      <c r="F11" s="15"/>
      <c r="G11" s="6"/>
      <c r="H11" s="6"/>
      <c r="I11" s="6"/>
      <c r="J11" s="6"/>
      <c r="K11" s="6"/>
      <c r="L11" s="6"/>
    </row>
    <row r="12" spans="1:44" ht="51.75" customHeight="1">
      <c r="A12" s="75" t="s">
        <v>7</v>
      </c>
      <c r="B12" s="75"/>
      <c r="C12" s="75"/>
      <c r="D12" s="75"/>
      <c r="E12" s="75"/>
      <c r="F12" s="75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</row>
    <row r="13" spans="1:44">
      <c r="A13" s="58"/>
      <c r="B13" s="58"/>
      <c r="C13" s="58"/>
      <c r="D13" s="58"/>
      <c r="E13" s="58"/>
      <c r="F13" s="18"/>
      <c r="G13" s="18"/>
      <c r="H13" s="18"/>
      <c r="I13" s="18"/>
      <c r="J13" s="18"/>
      <c r="K13" s="18"/>
      <c r="L13" s="18"/>
      <c r="M13" s="18"/>
      <c r="N13" s="18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</row>
    <row r="14" spans="1:44" ht="15.75" customHeight="1">
      <c r="A14" s="59" t="s">
        <v>8</v>
      </c>
      <c r="B14" s="62" t="s">
        <v>9</v>
      </c>
      <c r="C14" s="63" t="s">
        <v>10</v>
      </c>
      <c r="D14" s="64" t="s">
        <v>11</v>
      </c>
      <c r="E14" s="65"/>
      <c r="F14" s="68" t="s">
        <v>12</v>
      </c>
      <c r="G14" s="19"/>
      <c r="H14" s="19"/>
      <c r="I14" s="19"/>
      <c r="J14" s="19"/>
      <c r="K14" s="19"/>
      <c r="L14" s="19"/>
      <c r="M14" s="19"/>
      <c r="N14" s="19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</row>
    <row r="15" spans="1:44" ht="154.5" customHeight="1">
      <c r="A15" s="60"/>
      <c r="B15" s="62"/>
      <c r="C15" s="63"/>
      <c r="D15" s="66"/>
      <c r="E15" s="67"/>
      <c r="F15" s="68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</row>
    <row r="16" spans="1:44" ht="66.75" customHeight="1">
      <c r="A16" s="60"/>
      <c r="B16" s="62"/>
      <c r="C16" s="63"/>
      <c r="D16" s="69" t="s">
        <v>13</v>
      </c>
      <c r="E16" s="70"/>
      <c r="F16" s="68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</row>
    <row r="17" spans="1:36" ht="31.5">
      <c r="A17" s="61"/>
      <c r="B17" s="62"/>
      <c r="C17" s="63"/>
      <c r="D17" s="20" t="s">
        <v>14</v>
      </c>
      <c r="E17" s="20" t="s">
        <v>15</v>
      </c>
      <c r="F17" s="68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</row>
    <row r="18" spans="1:36" s="24" customFormat="1">
      <c r="A18" s="21">
        <v>1</v>
      </c>
      <c r="B18" s="21">
        <v>2</v>
      </c>
      <c r="C18" s="21">
        <v>3</v>
      </c>
      <c r="D18" s="22" t="s">
        <v>16</v>
      </c>
      <c r="E18" s="22" t="s">
        <v>17</v>
      </c>
      <c r="F18" s="22" t="s">
        <v>18</v>
      </c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</row>
    <row r="19" spans="1:36" s="29" customFormat="1" ht="31.5">
      <c r="A19" s="25" t="str">
        <f>'[1]2 2018-2020'!A18</f>
        <v>0</v>
      </c>
      <c r="B19" s="26" t="str">
        <f>'[1]2 2018-2020'!B18</f>
        <v>ВСЕГО по инвестиционной программе, в том числе:</v>
      </c>
      <c r="C19" s="25" t="str">
        <f>'[1]2 2018-2020'!C18</f>
        <v>нд</v>
      </c>
      <c r="D19" s="27">
        <f>SUM(D20:D25)</f>
        <v>4.8087442804191527</v>
      </c>
      <c r="E19" s="27">
        <f>SUM(E20:E25)</f>
        <v>312.71243774000004</v>
      </c>
      <c r="F19" s="28" t="s">
        <v>19</v>
      </c>
    </row>
    <row r="20" spans="1:36">
      <c r="A20" s="30" t="str">
        <f>'[1]2 2018-2020'!A19</f>
        <v>0.1</v>
      </c>
      <c r="B20" s="31" t="str">
        <f>'[1]2 2018-2020'!B19</f>
        <v>Технологическое присоединение, всего</v>
      </c>
      <c r="C20" s="30" t="str">
        <f>'[1]2 2018-2020'!C19</f>
        <v>нд</v>
      </c>
      <c r="D20" s="32" t="s">
        <v>20</v>
      </c>
      <c r="E20" s="32" t="s">
        <v>20</v>
      </c>
      <c r="F20" s="32" t="s">
        <v>20</v>
      </c>
    </row>
    <row r="21" spans="1:36" s="37" customFormat="1" ht="31.5">
      <c r="A21" s="33" t="str">
        <f>'[1]2 2018-2020'!A20</f>
        <v>0.2</v>
      </c>
      <c r="B21" s="34" t="str">
        <f>'[1]2 2018-2020'!B20</f>
        <v>Реконструкция, модернизация, техническое перевооружение, всего</v>
      </c>
      <c r="C21" s="33" t="str">
        <f>'[1]2 2018-2020'!C20</f>
        <v>нд</v>
      </c>
      <c r="D21" s="35">
        <f t="shared" ref="D21:E21" si="0">D47</f>
        <v>4.8087442804191527</v>
      </c>
      <c r="E21" s="35">
        <f t="shared" si="0"/>
        <v>312.71243774000004</v>
      </c>
      <c r="F21" s="36" t="s">
        <v>19</v>
      </c>
    </row>
    <row r="22" spans="1:36" ht="47.25">
      <c r="A22" s="30" t="str">
        <f>'[1]2 2018-2020'!A21</f>
        <v>0.3</v>
      </c>
      <c r="B22" s="31" t="str">
        <f>'[1]2 2018-2020'!B21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22" s="30" t="str">
        <f>'[1]2 2018-2020'!C21</f>
        <v>нд</v>
      </c>
      <c r="D22" s="32" t="s">
        <v>20</v>
      </c>
      <c r="E22" s="32" t="s">
        <v>20</v>
      </c>
      <c r="F22" s="32" t="s">
        <v>20</v>
      </c>
    </row>
    <row r="23" spans="1:36" ht="31.5">
      <c r="A23" s="30" t="str">
        <f>'[1]2 2018-2020'!A22</f>
        <v>0.4</v>
      </c>
      <c r="B23" s="31" t="str">
        <f>'[1]2 2018-2020'!B22</f>
        <v>Прочее новое строительство объектов электросетевого хозяйства, всего</v>
      </c>
      <c r="C23" s="30" t="str">
        <f>'[1]2 2018-2020'!C22</f>
        <v>нд</v>
      </c>
      <c r="D23" s="32" t="s">
        <v>20</v>
      </c>
      <c r="E23" s="32" t="s">
        <v>20</v>
      </c>
      <c r="F23" s="32" t="s">
        <v>20</v>
      </c>
    </row>
    <row r="24" spans="1:36" ht="31.5">
      <c r="A24" s="30" t="str">
        <f>'[1]2 2018-2020'!A23</f>
        <v>0.5</v>
      </c>
      <c r="B24" s="31" t="str">
        <f>'[1]2 2018-2020'!B23</f>
        <v>Покупка земельных участков для целей реализации инвестиционных проектов, всего</v>
      </c>
      <c r="C24" s="30" t="str">
        <f>'[1]2 2018-2020'!C23</f>
        <v>нд</v>
      </c>
      <c r="D24" s="32" t="s">
        <v>20</v>
      </c>
      <c r="E24" s="32" t="s">
        <v>20</v>
      </c>
      <c r="F24" s="32" t="s">
        <v>20</v>
      </c>
    </row>
    <row r="25" spans="1:36">
      <c r="A25" s="30" t="str">
        <f>'[1]2 2018-2020'!A24</f>
        <v>0.6</v>
      </c>
      <c r="B25" s="31" t="str">
        <f>'[1]2 2018-2020'!B24</f>
        <v>Прочие инвестиционные проекты, всего</v>
      </c>
      <c r="C25" s="30" t="str">
        <f>'[1]2 2018-2020'!C24</f>
        <v>нд</v>
      </c>
      <c r="D25" s="32" t="s">
        <v>20</v>
      </c>
      <c r="E25" s="32" t="s">
        <v>20</v>
      </c>
      <c r="F25" s="32" t="s">
        <v>20</v>
      </c>
    </row>
    <row r="26" spans="1:36">
      <c r="A26" s="30" t="str">
        <f>'[1]2 2018-2020'!A25</f>
        <v>1</v>
      </c>
      <c r="B26" s="31" t="str">
        <f>'[1]2 2018-2020'!B25</f>
        <v>Красноярский край</v>
      </c>
      <c r="C26" s="30" t="str">
        <f>'[1]2 2018-2020'!C25</f>
        <v>нд</v>
      </c>
      <c r="D26" s="32" t="s">
        <v>20</v>
      </c>
      <c r="E26" s="32" t="s">
        <v>20</v>
      </c>
      <c r="F26" s="32" t="s">
        <v>20</v>
      </c>
    </row>
    <row r="27" spans="1:36" ht="31.5">
      <c r="A27" s="30" t="str">
        <f>'[1]2 2018-2020'!A26</f>
        <v>1.1</v>
      </c>
      <c r="B27" s="31" t="str">
        <f>'[1]2 2018-2020'!B26</f>
        <v>Технологическое присоединение, всего, в том числе:</v>
      </c>
      <c r="C27" s="30" t="str">
        <f>'[1]2 2018-2020'!C26</f>
        <v>Г</v>
      </c>
      <c r="D27" s="32" t="s">
        <v>20</v>
      </c>
      <c r="E27" s="32" t="s">
        <v>20</v>
      </c>
      <c r="F27" s="32" t="s">
        <v>20</v>
      </c>
    </row>
    <row r="28" spans="1:36" ht="47.25">
      <c r="A28" s="30" t="str">
        <f>'[1]2 2018-2020'!A27</f>
        <v>1.1.1</v>
      </c>
      <c r="B28" s="31" t="str">
        <f>'[1]2 2018-2020'!B27</f>
        <v>Технологическое присоединение энергопринимающих устройств потребителей, всего, в том числе:</v>
      </c>
      <c r="C28" s="30" t="str">
        <f>'[1]2 2018-2020'!C27</f>
        <v>Г</v>
      </c>
      <c r="D28" s="32" t="s">
        <v>20</v>
      </c>
      <c r="E28" s="32" t="s">
        <v>20</v>
      </c>
      <c r="F28" s="32" t="s">
        <v>20</v>
      </c>
    </row>
    <row r="29" spans="1:36" ht="63">
      <c r="A29" s="30" t="str">
        <f>'[1]2 2018-2020'!A28</f>
        <v>1.1.1.1</v>
      </c>
      <c r="B29" s="31" t="str">
        <f>'[1]2 2018-2020'!B28</f>
        <v>Технологическое присоединение энергопринимающих устройств потребителей максимальной мощностью до 15 кВт включительно, всего</v>
      </c>
      <c r="C29" s="30" t="str">
        <f>'[1]2 2018-2020'!C28</f>
        <v>нд</v>
      </c>
      <c r="D29" s="32" t="s">
        <v>20</v>
      </c>
      <c r="E29" s="32" t="s">
        <v>20</v>
      </c>
      <c r="F29" s="32" t="s">
        <v>20</v>
      </c>
    </row>
    <row r="30" spans="1:36" ht="63">
      <c r="A30" s="30" t="str">
        <f>'[1]2 2018-2020'!A29</f>
        <v>1.1.1.2</v>
      </c>
      <c r="B30" s="31" t="str">
        <f>'[1]2 2018-2020'!B29</f>
        <v>Технологическое присоединение энергопринимающих устройств потребителей максимальной мощностью до 150 кВт включительно, всего</v>
      </c>
      <c r="C30" s="30" t="str">
        <f>'[1]2 2018-2020'!C29</f>
        <v>нд</v>
      </c>
      <c r="D30" s="32" t="s">
        <v>20</v>
      </c>
      <c r="E30" s="32" t="s">
        <v>20</v>
      </c>
      <c r="F30" s="32" t="s">
        <v>20</v>
      </c>
    </row>
    <row r="31" spans="1:36" ht="47.25">
      <c r="A31" s="30" t="str">
        <f>'[1]2 2018-2020'!A30</f>
        <v>1.1.1.3</v>
      </c>
      <c r="B31" s="31" t="str">
        <f>'[1]2 2018-2020'!B30</f>
        <v>Технологическое присоединение энергопринимающих устройств потребителей свыше 150 кВт, всего, в том числе:</v>
      </c>
      <c r="C31" s="30" t="str">
        <f>'[1]2 2018-2020'!C30</f>
        <v>нд</v>
      </c>
      <c r="D31" s="32" t="s">
        <v>20</v>
      </c>
      <c r="E31" s="32" t="s">
        <v>20</v>
      </c>
      <c r="F31" s="32" t="s">
        <v>20</v>
      </c>
    </row>
    <row r="32" spans="1:36" ht="31.5">
      <c r="A32" s="30" t="str">
        <f>'[1]2 2018-2020'!A31</f>
        <v>1.1.2</v>
      </c>
      <c r="B32" s="31" t="str">
        <f>'[1]2 2018-2020'!B31</f>
        <v>Технологическое присоединение объектов электросетевого хозяйства, всего, в том числе:</v>
      </c>
      <c r="C32" s="30" t="str">
        <f>'[1]2 2018-2020'!C31</f>
        <v>Г</v>
      </c>
      <c r="D32" s="32" t="s">
        <v>20</v>
      </c>
      <c r="E32" s="32" t="s">
        <v>20</v>
      </c>
      <c r="F32" s="32" t="s">
        <v>20</v>
      </c>
    </row>
    <row r="33" spans="1:6" ht="63">
      <c r="A33" s="30" t="str">
        <f>'[1]2 2018-2020'!A32</f>
        <v>1.1.2.1</v>
      </c>
      <c r="B33" s="31" t="str">
        <f>'[1]2 2018-2020'!B32</f>
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</c>
      <c r="C33" s="30" t="str">
        <f>'[1]2 2018-2020'!C32</f>
        <v>Г</v>
      </c>
      <c r="D33" s="32" t="s">
        <v>20</v>
      </c>
      <c r="E33" s="32" t="s">
        <v>20</v>
      </c>
      <c r="F33" s="32" t="s">
        <v>20</v>
      </c>
    </row>
    <row r="34" spans="1:6" ht="47.25">
      <c r="A34" s="30" t="str">
        <f>'[1]2 2018-2020'!A33</f>
        <v>1.1.2.2</v>
      </c>
      <c r="B34" s="31" t="str">
        <f>'[1]2 2018-2020'!B33</f>
        <v>Технологическое присоединение к электрическим сетям иных сетевых организаций, всего, в том числе:</v>
      </c>
      <c r="C34" s="30" t="str">
        <f>'[1]2 2018-2020'!C33</f>
        <v>Г</v>
      </c>
      <c r="D34" s="32" t="s">
        <v>20</v>
      </c>
      <c r="E34" s="32" t="s">
        <v>20</v>
      </c>
      <c r="F34" s="32" t="s">
        <v>20</v>
      </c>
    </row>
    <row r="35" spans="1:6" ht="47.25">
      <c r="A35" s="30" t="str">
        <f>'[1]2 2018-2020'!A34</f>
        <v>1.1.3</v>
      </c>
      <c r="B35" s="31" t="str">
        <f>'[1]2 2018-2020'!B34</f>
        <v>Технологическое присоединение объектов по производству электрической энергии всего, в том числе:</v>
      </c>
      <c r="C35" s="30" t="str">
        <f>'[1]2 2018-2020'!C34</f>
        <v>Г</v>
      </c>
      <c r="D35" s="32" t="s">
        <v>20</v>
      </c>
      <c r="E35" s="32" t="s">
        <v>20</v>
      </c>
      <c r="F35" s="32" t="s">
        <v>20</v>
      </c>
    </row>
    <row r="36" spans="1:6" ht="31.5">
      <c r="A36" s="30" t="str">
        <f>'[1]2 2018-2020'!A35</f>
        <v>1.1.3.1</v>
      </c>
      <c r="B36" s="31" t="str">
        <f>'[1]2 2018-2020'!B35</f>
        <v>Наименование объекта по производству электрической энергии, всего, в том числе:</v>
      </c>
      <c r="C36" s="30" t="str">
        <f>'[1]2 2018-2020'!C35</f>
        <v>Г</v>
      </c>
      <c r="D36" s="32" t="s">
        <v>20</v>
      </c>
      <c r="E36" s="32" t="s">
        <v>20</v>
      </c>
      <c r="F36" s="32" t="s">
        <v>20</v>
      </c>
    </row>
    <row r="37" spans="1:6" ht="94.5">
      <c r="A37" s="30" t="str">
        <f>'[1]2 2018-2020'!A36</f>
        <v>1.1.3.1</v>
      </c>
      <c r="B37" s="31" t="str">
        <f>'[1]2 2018-2020'!B36</f>
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7" s="30" t="str">
        <f>'[1]2 2018-2020'!C36</f>
        <v>Г</v>
      </c>
      <c r="D37" s="32" t="s">
        <v>20</v>
      </c>
      <c r="E37" s="32" t="s">
        <v>20</v>
      </c>
      <c r="F37" s="32" t="s">
        <v>20</v>
      </c>
    </row>
    <row r="38" spans="1:6" ht="78.75">
      <c r="A38" s="30" t="str">
        <f>'[1]2 2018-2020'!A37</f>
        <v>1.1.3.1</v>
      </c>
      <c r="B38" s="31" t="str">
        <f>'[1]2 2018-2020'!B37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8" s="30" t="str">
        <f>'[1]2 2018-2020'!C37</f>
        <v>Г</v>
      </c>
      <c r="D38" s="32" t="s">
        <v>20</v>
      </c>
      <c r="E38" s="32" t="s">
        <v>20</v>
      </c>
      <c r="F38" s="32" t="s">
        <v>20</v>
      </c>
    </row>
    <row r="39" spans="1:6" ht="94.5">
      <c r="A39" s="30" t="str">
        <f>'[1]2 2018-2020'!A38</f>
        <v>1.1.3.1</v>
      </c>
      <c r="B39" s="31" t="str">
        <f>'[1]2 2018-2020'!B38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</c>
      <c r="C39" s="30" t="str">
        <f>'[1]2 2018-2020'!C38</f>
        <v>Г</v>
      </c>
      <c r="D39" s="32" t="s">
        <v>20</v>
      </c>
      <c r="E39" s="32" t="s">
        <v>20</v>
      </c>
      <c r="F39" s="32" t="s">
        <v>20</v>
      </c>
    </row>
    <row r="40" spans="1:6" ht="31.5">
      <c r="A40" s="30" t="str">
        <f>'[1]2 2018-2020'!A39</f>
        <v>1.1.3.2</v>
      </c>
      <c r="B40" s="31" t="str">
        <f>'[1]2 2018-2020'!B39</f>
        <v>Наименование объекта по производству электрической энергии, всего, в том числе:</v>
      </c>
      <c r="C40" s="30" t="str">
        <f>'[1]2 2018-2020'!C39</f>
        <v>Г</v>
      </c>
      <c r="D40" s="32" t="s">
        <v>20</v>
      </c>
      <c r="E40" s="32" t="s">
        <v>20</v>
      </c>
      <c r="F40" s="32" t="s">
        <v>20</v>
      </c>
    </row>
    <row r="41" spans="1:6" ht="94.5">
      <c r="A41" s="30" t="str">
        <f>'[1]2 2018-2020'!A40</f>
        <v>1.1.3.2</v>
      </c>
      <c r="B41" s="31" t="str">
        <f>'[1]2 2018-2020'!B40</f>
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41" s="30" t="str">
        <f>'[1]2 2018-2020'!C40</f>
        <v>Г</v>
      </c>
      <c r="D41" s="32" t="s">
        <v>20</v>
      </c>
      <c r="E41" s="32" t="s">
        <v>20</v>
      </c>
      <c r="F41" s="32" t="s">
        <v>20</v>
      </c>
    </row>
    <row r="42" spans="1:6" ht="78.75">
      <c r="A42" s="30" t="str">
        <f>'[1]2 2018-2020'!A41</f>
        <v>1.1.3.2</v>
      </c>
      <c r="B42" s="31" t="str">
        <f>'[1]2 2018-2020'!B41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2" s="30" t="str">
        <f>'[1]2 2018-2020'!C41</f>
        <v>Г</v>
      </c>
      <c r="D42" s="32" t="s">
        <v>20</v>
      </c>
      <c r="E42" s="32" t="s">
        <v>20</v>
      </c>
      <c r="F42" s="32" t="s">
        <v>20</v>
      </c>
    </row>
    <row r="43" spans="1:6" ht="94.5">
      <c r="A43" s="30" t="str">
        <f>'[1]2 2018-2020'!A42</f>
        <v>1.1.3.2</v>
      </c>
      <c r="B43" s="31" t="str">
        <f>'[1]2 2018-2020'!B42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3" s="30" t="str">
        <f>'[1]2 2018-2020'!C42</f>
        <v>Г</v>
      </c>
      <c r="D43" s="32" t="s">
        <v>20</v>
      </c>
      <c r="E43" s="32" t="s">
        <v>20</v>
      </c>
      <c r="F43" s="32" t="s">
        <v>20</v>
      </c>
    </row>
    <row r="44" spans="1:6" ht="78.75">
      <c r="A44" s="30" t="str">
        <f>'[1]2 2018-2020'!A43</f>
        <v>1.1.4</v>
      </c>
      <c r="B44" s="31" t="str">
        <f>'[1]2 2018-2020'!B43</f>
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</c>
      <c r="C44" s="30" t="str">
        <f>'[1]2 2018-2020'!C43</f>
        <v>Г</v>
      </c>
      <c r="D44" s="32" t="s">
        <v>20</v>
      </c>
      <c r="E44" s="32" t="s">
        <v>20</v>
      </c>
      <c r="F44" s="32" t="s">
        <v>20</v>
      </c>
    </row>
    <row r="45" spans="1:6" ht="63">
      <c r="A45" s="30" t="str">
        <f>'[1]2 2018-2020'!A44</f>
        <v>1.1.4.1</v>
      </c>
      <c r="B45" s="31" t="str">
        <f>'[1]2 2018-2020'!B44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5" s="30" t="str">
        <f>'[1]2 2018-2020'!C44</f>
        <v>Г</v>
      </c>
      <c r="D45" s="32" t="s">
        <v>20</v>
      </c>
      <c r="E45" s="32" t="s">
        <v>20</v>
      </c>
      <c r="F45" s="32" t="s">
        <v>20</v>
      </c>
    </row>
    <row r="46" spans="1:6" ht="78.75">
      <c r="A46" s="30" t="str">
        <f>'[1]2 2018-2020'!A45</f>
        <v>1.1.4.2</v>
      </c>
      <c r="B46" s="31" t="str">
        <f>'[1]2 2018-2020'!B45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6" s="30" t="str">
        <f>'[1]2 2018-2020'!C45</f>
        <v>Г</v>
      </c>
      <c r="D46" s="32" t="s">
        <v>20</v>
      </c>
      <c r="E46" s="32" t="s">
        <v>20</v>
      </c>
      <c r="F46" s="32" t="s">
        <v>20</v>
      </c>
    </row>
    <row r="47" spans="1:6" s="42" customFormat="1" ht="31.5">
      <c r="A47" s="38" t="str">
        <f>'[1]2 2018-2020'!A46</f>
        <v>1.2</v>
      </c>
      <c r="B47" s="39" t="str">
        <f>'[1]2 2018-2020'!B46</f>
        <v>Реконструкция, модернизация, техническое перевооружение всего, в том числе:</v>
      </c>
      <c r="C47" s="38" t="str">
        <f>'[1]2 2018-2020'!C46</f>
        <v>Г</v>
      </c>
      <c r="D47" s="40">
        <f>SUM(D48,D52)</f>
        <v>4.8087442804191527</v>
      </c>
      <c r="E47" s="40">
        <f t="shared" ref="E47" si="1">SUM(E48,E52)</f>
        <v>312.71243774000004</v>
      </c>
      <c r="F47" s="41" t="s">
        <v>19</v>
      </c>
    </row>
    <row r="48" spans="1:6" s="37" customFormat="1" ht="63">
      <c r="A48" s="33" t="str">
        <f>'[1]2 2018-2020'!A47</f>
        <v>1.2.1</v>
      </c>
      <c r="B48" s="34" t="str">
        <f>'[1]2 2018-2020'!B47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48" s="33" t="str">
        <f>'[1]2 2018-2020'!C47</f>
        <v>Г</v>
      </c>
      <c r="D48" s="43">
        <f>SUM(D49:D50)</f>
        <v>4.8087442804191527</v>
      </c>
      <c r="E48" s="43" t="s">
        <v>20</v>
      </c>
      <c r="F48" s="44" t="s">
        <v>19</v>
      </c>
    </row>
    <row r="49" spans="1:6" s="48" customFormat="1" ht="31.5">
      <c r="A49" s="45" t="str">
        <f>'[1]2 2018-2020'!A48</f>
        <v>1.2.1.1</v>
      </c>
      <c r="B49" s="46" t="str">
        <f>'[1]2 2018-2020'!B48</f>
        <v>Реконструкция трансформаторных и иных подстанций, всего, в том числе:</v>
      </c>
      <c r="C49" s="45" t="str">
        <f>'[1]2 2018-2020'!C48</f>
        <v>Г</v>
      </c>
      <c r="D49" s="47" t="s">
        <v>20</v>
      </c>
      <c r="E49" s="47" t="s">
        <v>20</v>
      </c>
      <c r="F49" s="47" t="s">
        <v>20</v>
      </c>
    </row>
    <row r="50" spans="1:6" s="48" customFormat="1" ht="47.25">
      <c r="A50" s="45" t="str">
        <f>'[1]2 2018-2020'!A49</f>
        <v>1.2.1.2</v>
      </c>
      <c r="B50" s="46" t="str">
        <f>'[1]2 2018-2020'!B49</f>
        <v>Модернизация, техническое перевооружение трансформаторных и иных подстанций, распределительных пунктов, всего, в том числе:</v>
      </c>
      <c r="C50" s="49" t="str">
        <f>'[1]2 2018-2020'!C49</f>
        <v>Г</v>
      </c>
      <c r="D50" s="47">
        <f t="shared" ref="D50" si="2">SUM(D51:D51)</f>
        <v>4.8087442804191527</v>
      </c>
      <c r="E50" s="47" t="s">
        <v>20</v>
      </c>
      <c r="F50" s="47" t="s">
        <v>19</v>
      </c>
    </row>
    <row r="51" spans="1:6" ht="78.75">
      <c r="A51" s="30" t="str">
        <f>'[1]2 2018-2020'!A50</f>
        <v>1.2.1.2</v>
      </c>
      <c r="B51" s="31" t="str">
        <f>'[1]2 2018-2020'!B50</f>
        <v xml:space="preserve">Модернизация оборудования трансформаторной подстанции № 614, расположенной по ул.  26 Бакинских комиссаров, 50 г, с заменой трансформатора типа ТМ мощностью 400 кВА на трансформатор типа ТМГ мощностью 630 кВА </v>
      </c>
      <c r="C51" s="30" t="str">
        <f>'[1]2 2018-2020'!C50</f>
        <v>H_101120000804</v>
      </c>
      <c r="D51" s="32">
        <f>[1]Мероприятия!K21</f>
        <v>4.8087442804191527</v>
      </c>
      <c r="E51" s="32" t="s">
        <v>20</v>
      </c>
      <c r="F51" s="32" t="s">
        <v>19</v>
      </c>
    </row>
    <row r="52" spans="1:6" s="37" customFormat="1" ht="47.25">
      <c r="A52" s="33" t="str">
        <f>'[1]2 2018-2020'!A51</f>
        <v>1.2.2</v>
      </c>
      <c r="B52" s="34" t="str">
        <f>'[1]2 2018-2020'!B51</f>
        <v>Реконструкция, модернизация, техническое перевооружение линий электропередачи, всего, в том числе:</v>
      </c>
      <c r="C52" s="33" t="str">
        <f>'[1]2 2018-2020'!C51</f>
        <v>Г</v>
      </c>
      <c r="D52" s="44" t="s">
        <v>20</v>
      </c>
      <c r="E52" s="43">
        <f>SUM(E55:E74)</f>
        <v>312.71243774000004</v>
      </c>
      <c r="F52" s="44" t="s">
        <v>19</v>
      </c>
    </row>
    <row r="53" spans="1:6" s="48" customFormat="1" ht="31.5">
      <c r="A53" s="45" t="str">
        <f>'[1]2 2018-2020'!A52</f>
        <v>1.2.2.1</v>
      </c>
      <c r="B53" s="46" t="str">
        <f>'[1]2 2018-2020'!B52</f>
        <v>Реконструкция линий электропередачи, всего, в том числе:</v>
      </c>
      <c r="C53" s="45" t="str">
        <f>'[1]2 2018-2020'!C52</f>
        <v>Г</v>
      </c>
      <c r="D53" s="50" t="s">
        <v>20</v>
      </c>
      <c r="E53" s="50" t="s">
        <v>20</v>
      </c>
      <c r="F53" s="50" t="s">
        <v>20</v>
      </c>
    </row>
    <row r="54" spans="1:6" s="48" customFormat="1" ht="31.5">
      <c r="A54" s="45" t="str">
        <f>'[1]2 2018-2020'!A53</f>
        <v>1.2.2.2</v>
      </c>
      <c r="B54" s="46" t="str">
        <f>'[1]2 2018-2020'!B53</f>
        <v>Модернизация, техническое перевооружение линий электропередачи, всего, в том числе:</v>
      </c>
      <c r="C54" s="45" t="str">
        <f>'[1]2 2018-2020'!C53</f>
        <v>Г</v>
      </c>
      <c r="D54" s="50" t="s">
        <v>20</v>
      </c>
      <c r="E54" s="51">
        <f t="shared" ref="E54" si="3">SUM(E55:E74)</f>
        <v>312.71243774000004</v>
      </c>
      <c r="F54" s="50" t="s">
        <v>19</v>
      </c>
    </row>
    <row r="55" spans="1:6" s="56" customFormat="1" ht="157.5">
      <c r="A55" s="52" t="str">
        <f>'[1]2 2018-2020'!A54</f>
        <v>1.2.2.2</v>
      </c>
      <c r="B55" s="53" t="str">
        <f>'[1]2 2018-2020'!B54</f>
        <v>Модернизация электрических сетей 0,4 кВ, запитанных от трансформаторной подстанции  № 593, расположенной по ул. 1-я Шинная, 26 г, осуществляющих электроснабжение частных жилых домов по ул. 1-я Шинная, 26-38, ул. 2-я Шинная, 25-40, ул. 3-я Шинная, 25-42, ул. 4-я Шинная, 27-41, в следующем объеме:  замена провода марки А-25 протяженностью 1,084 км на самонесущий провод марки СИП 4 (4х50) протяженностью 1,084 км</v>
      </c>
      <c r="C55" s="52" t="str">
        <f>'[1]2 2018-2020'!C54</f>
        <v>H_0000024554</v>
      </c>
      <c r="D55" s="54" t="s">
        <v>20</v>
      </c>
      <c r="E55" s="55">
        <f>[1]Мероприятия!K9</f>
        <v>1.90404</v>
      </c>
      <c r="F55" s="32" t="s">
        <v>19</v>
      </c>
    </row>
    <row r="56" spans="1:6" s="56" customFormat="1" ht="157.5">
      <c r="A56" s="52" t="str">
        <f>'[1]2 2018-2020'!A55</f>
        <v>1.2.2.2</v>
      </c>
      <c r="B56" s="53" t="str">
        <f>'[1]2 2018-2020'!B55</f>
        <v>Модернизация электрических сетей 0,4 кВ,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 замена провода марки А-70 протяженностью 1,434 км на самонесущий провод  марки СИП 4 (4х70) протяженностью 1,434 км</v>
      </c>
      <c r="C56" s="52" t="str">
        <f>'[1]2 2018-2020'!C55</f>
        <v>H_СТР09754</v>
      </c>
      <c r="D56" s="54" t="s">
        <v>20</v>
      </c>
      <c r="E56" s="55">
        <f>[1]Мероприятия!K11</f>
        <v>3.34368</v>
      </c>
      <c r="F56" s="32" t="s">
        <v>19</v>
      </c>
    </row>
    <row r="57" spans="1:6" s="56" customFormat="1" ht="126">
      <c r="A57" s="52" t="str">
        <f>'[1]2 2018-2020'!A56</f>
        <v>1.2.2.2</v>
      </c>
      <c r="B57" s="53" t="str">
        <f>'[1]2 2018-2020'!B56</f>
        <v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марки А-50 протяженностью 1,200 км на самонесущий провод марки СИП 4 (4х70) протяженностью 1,200 км</v>
      </c>
      <c r="C57" s="52" t="str">
        <f>'[1]2 2018-2020'!C56</f>
        <v>H_СТР09758</v>
      </c>
      <c r="D57" s="54" t="s">
        <v>20</v>
      </c>
      <c r="E57" s="55">
        <f>[1]Мероприятия!K13</f>
        <v>2.4613200000000002</v>
      </c>
      <c r="F57" s="32" t="s">
        <v>19</v>
      </c>
    </row>
    <row r="58" spans="1:6" ht="78.75">
      <c r="A58" s="30" t="str">
        <f>'[1]2 2018-2020'!A57</f>
        <v>1.2.2.2</v>
      </c>
      <c r="B58" s="31" t="str">
        <f>'[1]2 2018-2020'!B57</f>
        <v>Замена кабельной линии 10 кВ марки ААБ (3х120) мм² протяженностью 0,770 км на кабель марки ААБл (3х185) мм² протяженностью 0,770 км от ТП-508, расположенной по ул. Армейская, 21 г, до ТП-51, расположенной по ул. Краснодарская, 44 г.</v>
      </c>
      <c r="C58" s="30" t="str">
        <f>'[1]2 2018-2020'!C57</f>
        <v>H_ИНФ05163</v>
      </c>
      <c r="D58" s="54" t="s">
        <v>20</v>
      </c>
      <c r="E58" s="57">
        <f>[1]Мероприятия!K15</f>
        <v>19.759338</v>
      </c>
      <c r="F58" s="32" t="s">
        <v>19</v>
      </c>
    </row>
    <row r="59" spans="1:6" ht="94.5">
      <c r="A59" s="30" t="str">
        <f>'[1]2 2018-2020'!A58</f>
        <v>1.2.2.2</v>
      </c>
      <c r="B59" s="31" t="str">
        <f>'[1]2 2018-2020'!B58</f>
        <v>Замена кабельной линии 10 кВ марки ААШВ (3х95) мм² протяженностью 1,979 км на кабель марки ААШВ (3х185) мм² протяженностью 1,979 км от ТП-914, расположенной по ул. Мате Залки, 6 г, до ТП-10110, расположенной по ул. Рокоссовского, 18 д</v>
      </c>
      <c r="C59" s="30" t="str">
        <f>'[1]2 2018-2020'!C58</f>
        <v>H_ИНФ07306</v>
      </c>
      <c r="D59" s="54" t="s">
        <v>20</v>
      </c>
      <c r="E59" s="57">
        <f>[1]Мероприятия!K16</f>
        <v>148.30759800000001</v>
      </c>
      <c r="F59" s="32" t="s">
        <v>19</v>
      </c>
    </row>
    <row r="60" spans="1:6" s="56" customFormat="1" ht="220.5">
      <c r="A60" s="52" t="str">
        <f>'[1]2 2018-2020'!A59</f>
        <v>1.2.2.2</v>
      </c>
      <c r="B60" s="53" t="str">
        <f>'[1]2 2018-2020'!B59</f>
        <v>Модернизация электрических сетей 0,4кВ протяженностью 1,288 км, запитанных от трансформаторной подстанции № 280, осуществляющих электроснабжение жилых домов по ул. Вавилова, 6-46 (четные), Побежимова, 2-48 (четные), 45, 47, на электрические сети протяженностью  2,350 км (включая ввода к жилым домам), в следующем объеме: а) замена провода марки А-25 на самонесущий провод марки СИП 4 (4х50);                                                                                                        б) замена провода марки А-35 на самонесущий провод марки СИП 4 (4х70); в) замена провода марки А-10 на самонесущий провод марки СИП 4 (4х16)</v>
      </c>
      <c r="C60" s="52" t="str">
        <f>'[1]2 2018-2020'!C59</f>
        <v>H_ИНФ06443</v>
      </c>
      <c r="D60" s="54" t="s">
        <v>20</v>
      </c>
      <c r="E60" s="55">
        <f>[1]Мероприятия!K17</f>
        <v>2.18268</v>
      </c>
      <c r="F60" s="32" t="s">
        <v>19</v>
      </c>
    </row>
    <row r="61" spans="1:6" ht="47.25">
      <c r="A61" s="30" t="str">
        <f>'[1]2 2018-2020'!A60</f>
        <v>1.2.2.2</v>
      </c>
      <c r="B61" s="31" t="str">
        <f>'[1]2 2018-2020'!B60</f>
        <v xml:space="preserve">Договор на услуги по разработке проектной документации на мероприятия по модернизации  электрических сетей. </v>
      </c>
      <c r="C61" s="30" t="str">
        <f>'[1]2 2018-2020'!C60</f>
        <v>H_00000001</v>
      </c>
      <c r="D61" s="54" t="s">
        <v>20</v>
      </c>
      <c r="E61" s="57">
        <v>0</v>
      </c>
      <c r="F61" s="32" t="s">
        <v>19</v>
      </c>
    </row>
    <row r="62" spans="1:6" s="56" customFormat="1" ht="141.75">
      <c r="A62" s="52" t="str">
        <f>'[1]2 2018-2020'!A61</f>
        <v>1.2.2.2.</v>
      </c>
      <c r="B62" s="53" t="str">
        <f>'[1]2 2018-2020'!B61</f>
        <v>Модернизация электрических сетей 0,4 кВ, запитанных от комплектной трансформаторной подстанции  № 981 А, расположенной по ул. Базайская, 27 г, осуществляющих электроснабжение частных жилых домов по ул. Базайская, 6-41, в следующем объеме: замена провода марки А-35 протяженностью 0,472 км на самонесущий провод марки СИП 4 (4х50) протяженность 0,472 км</v>
      </c>
      <c r="C62" s="52" t="str">
        <f>'[1]2 2018-2020'!C61</f>
        <v>H_СТР09762</v>
      </c>
      <c r="D62" s="54" t="s">
        <v>20</v>
      </c>
      <c r="E62" s="55">
        <f>[1]Мероприятия!N22</f>
        <v>0.88236000000000003</v>
      </c>
      <c r="F62" s="32" t="s">
        <v>19</v>
      </c>
    </row>
    <row r="63" spans="1:6" s="56" customFormat="1" ht="126">
      <c r="A63" s="52" t="str">
        <f>'[1]2 2018-2020'!A62</f>
        <v>1.2.2.2.</v>
      </c>
      <c r="B63" s="53" t="str">
        <f>'[1]2 2018-2020'!B62</f>
        <v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замена провода марки А-35 протяженностью 2,511 км на самонесущий провод марки СИП 4 (4х50) протяженностью 2,511 км</v>
      </c>
      <c r="C63" s="52" t="str">
        <f>'[1]2 2018-2020'!C62</f>
        <v>H_СТР09756</v>
      </c>
      <c r="D63" s="54" t="s">
        <v>20</v>
      </c>
      <c r="E63" s="55">
        <f>[1]Мероприятия!N24</f>
        <v>3.6687599999999998</v>
      </c>
      <c r="F63" s="32" t="s">
        <v>19</v>
      </c>
    </row>
    <row r="64" spans="1:6" s="56" customFormat="1" ht="141.75">
      <c r="A64" s="52" t="str">
        <f>'[1]2 2018-2020'!A63</f>
        <v>1.2.2.2.</v>
      </c>
      <c r="B64" s="53" t="str">
        <f>'[1]2 2018-2020'!B63</f>
        <v>Модернизация электрических сетей 0,4 кВ, запитанных от комплектной трансформаторной подстанции  № 982, расположенной по ул. Базайская, 140г, осуществляющих электроснабжение частных жилых домов по ул. Базайская, 136-158, в следующем объеме: замена провода марки А-35 протяженностью 1,05 км на самонесущий провод марки СИП 4 (4х50) протяженностью 1,05 км</v>
      </c>
      <c r="C64" s="52" t="str">
        <f>'[1]2 2018-2020'!C63</f>
        <v>H_СТР09763</v>
      </c>
      <c r="D64" s="54" t="s">
        <v>20</v>
      </c>
      <c r="E64" s="55">
        <f>[1]Мероприятия!N26</f>
        <v>0.97524</v>
      </c>
      <c r="F64" s="32" t="s">
        <v>19</v>
      </c>
    </row>
    <row r="65" spans="1:6" s="56" customFormat="1" ht="126">
      <c r="A65" s="52" t="str">
        <f>'[1]2 2018-2020'!A64</f>
        <v>1.2.2.2.</v>
      </c>
      <c r="B65" s="53" t="str">
        <f>'[1]2 2018-2020'!B64</f>
        <v>Модернизация электрических сетей 0,4 кВ, запитанных от трансформаторной подстанции                        № 479, расположенной по ул.Брянская, 141, осуществляющих электроснабжение жилых домов по ул. Брянская, 141, 336-358, в следующем объеме: замена провода марки А-35 протяженностью 0,333 км на самонесущий провод марки СИП 4 (4х50) протяженностью 0,425 км</v>
      </c>
      <c r="C65" s="52" t="str">
        <f>'[1]2 2018-2020'!C64</f>
        <v>H_ИНФ11307</v>
      </c>
      <c r="D65" s="54" t="s">
        <v>20</v>
      </c>
      <c r="E65" s="55">
        <f>[1]Мероприятия!N28</f>
        <v>0.37152000000000002</v>
      </c>
      <c r="F65" s="32" t="s">
        <v>19</v>
      </c>
    </row>
    <row r="66" spans="1:6" s="56" customFormat="1" ht="126">
      <c r="A66" s="52" t="str">
        <f>'[1]2 2018-2020'!A65</f>
        <v>1.2.2.2.</v>
      </c>
      <c r="B66" s="53" t="str">
        <f>'[1]2 2018-2020'!B65</f>
        <v>Модернизация электрических сетей 0,4 кВ, запитанных от комплектной трансформаторной подстанции  № 881,  осуществляющих электроснабжение жилых домов по ул. Лесная, 247-307, в следующем объеме: замена провода марки А-35 протяженностью 0,769 км на самонесущий провод марки СИП 4 (4х50) протяженностью 0,769 км</v>
      </c>
      <c r="C66" s="52" t="str">
        <f>'[1]2 2018-2020'!C65</f>
        <v>H_ИНФ07094</v>
      </c>
      <c r="D66" s="54" t="s">
        <v>20</v>
      </c>
      <c r="E66" s="55">
        <f>[1]Мероприятия!N30</f>
        <v>1.3003199999999999</v>
      </c>
      <c r="F66" s="32" t="s">
        <v>19</v>
      </c>
    </row>
    <row r="67" spans="1:6" ht="63">
      <c r="A67" s="30" t="str">
        <f>'[1]2 2018-2020'!A66</f>
        <v>1.2.2.2.</v>
      </c>
      <c r="B67" s="31" t="str">
        <f>'[1]2 2018-2020'!B66</f>
        <v>Замена кабельной линии 6 кВ марки ААБ (3х150) мм² протяженностью 1,3 км на кабель марки ААБл (3х185) мм² протяженностью 0,82 км от РП-10-116 по ул, Рейдовая, 57Г до РУ-32А (яч. 6)</v>
      </c>
      <c r="C67" s="30" t="str">
        <f>'[1]2 2018-2020'!C66</f>
        <v>H_ИНФ04670</v>
      </c>
      <c r="D67" s="54" t="s">
        <v>20</v>
      </c>
      <c r="E67" s="57">
        <f>[1]Мероприятия!N32</f>
        <v>53.472602559999991</v>
      </c>
      <c r="F67" s="32" t="s">
        <v>19</v>
      </c>
    </row>
    <row r="68" spans="1:6" ht="78.75">
      <c r="A68" s="30" t="str">
        <f>'[1]2 2018-2020'!A67</f>
        <v>1.2.2.2.</v>
      </c>
      <c r="B68" s="31" t="str">
        <f>'[1]2 2018-2020'!B67</f>
        <v>Замена кабельной линии 6кВ марки  ААБ (3х120) мм² протяженностью 1,229 км на кабель ААБл (3х185)мм² протяженностью 1,229 км от РП-10-116 по ул. Рейдовая, 57Г до ТП-662  по ул. Одесская, 3А</v>
      </c>
      <c r="C68" s="30" t="str">
        <f>'[1]2 2018-2020'!C67</f>
        <v>H_ИНФ04691</v>
      </c>
      <c r="D68" s="54" t="s">
        <v>20</v>
      </c>
      <c r="E68" s="57">
        <f>[1]Мероприятия!N33</f>
        <v>30.709229471999986</v>
      </c>
      <c r="F68" s="32" t="s">
        <v>19</v>
      </c>
    </row>
    <row r="69" spans="1:6" ht="78.75">
      <c r="A69" s="30" t="str">
        <f>'[1]2 2018-2020'!A68</f>
        <v>1.2.2.2.</v>
      </c>
      <c r="B69" s="31" t="str">
        <f>'[1]2 2018-2020'!B68</f>
        <v>Замена кабельной линии 6кВ марки АСБ (3х150) мм² протяженностью 0,23 км на кабель марки  ААБл (3х185) мм² протяженностью 0,23 км от ТП-655 по ул. 26 Бакинских комиссаров, 3 д до РУ-21 (яч. 17)</v>
      </c>
      <c r="C69" s="30" t="str">
        <f>'[1]2 2018-2020'!C68</f>
        <v>H_ИНФ04680</v>
      </c>
      <c r="D69" s="54" t="s">
        <v>20</v>
      </c>
      <c r="E69" s="57">
        <f>[1]Мероприятия!N34</f>
        <v>5.7881339999999986</v>
      </c>
      <c r="F69" s="32" t="s">
        <v>19</v>
      </c>
    </row>
    <row r="70" spans="1:6" ht="63">
      <c r="A70" s="30" t="str">
        <f>'[1]2 2018-2020'!A69</f>
        <v>1.2.2.2.</v>
      </c>
      <c r="B70" s="31" t="str">
        <f>'[1]2 2018-2020'!B69</f>
        <v>Замена кабельной линии 6кВ марки АСБ (3х150) мм² протяженностью 0,3 км на кабель марки АСБ (3х185) мм² протяженностью 0,3 км от ТП-655 по ул. 26 Бакинских комиссаров, 3 д до РУ-30 (яч. 3)</v>
      </c>
      <c r="C70" s="30" t="str">
        <f>'[1]2 2018-2020'!C69</f>
        <v>H_ИНФ04678</v>
      </c>
      <c r="D70" s="54" t="s">
        <v>20</v>
      </c>
      <c r="E70" s="57">
        <f>[1]Мероприятия!N35</f>
        <v>4.9463849999999931</v>
      </c>
      <c r="F70" s="32" t="s">
        <v>19</v>
      </c>
    </row>
    <row r="71" spans="1:6" ht="47.25">
      <c r="A71" s="30" t="str">
        <f>'[1]2 2018-2020'!A70</f>
        <v>1.2.2.2.</v>
      </c>
      <c r="B71" s="31" t="str">
        <f>'[1]2 2018-2020'!B70</f>
        <v xml:space="preserve">Договор на услуги по разработке проектной документации на мероприятия по модернизации  электрических сетей. </v>
      </c>
      <c r="C71" s="30" t="str">
        <f>'[1]2 2018-2020'!C70</f>
        <v>H_00000002</v>
      </c>
      <c r="D71" s="54" t="s">
        <v>20</v>
      </c>
      <c r="E71" s="57">
        <f>[1]Мероприятия!N36</f>
        <v>0</v>
      </c>
      <c r="F71" s="32" t="s">
        <v>19</v>
      </c>
    </row>
    <row r="72" spans="1:6" s="56" customFormat="1" ht="189">
      <c r="A72" s="52" t="str">
        <f>'[1]2 2018-2020'!A71</f>
        <v>1.2.2.2.</v>
      </c>
      <c r="B72" s="53" t="str">
        <f>'[1]2 2018-2020'!B71</f>
        <v>Модернизация электрических сетей 0,4 кВ, запитанных от комплектной трансформаторной подстанции  № 976, расположенной по ул. Торговая, 7 г, осуществляющих электроснабжение частных жилых домов по ул. Торговая, 1-60, ул. Карьерная, 29-46А, ул. Колхозная, 24-48, ул. Каменная, 1-8, ул. Сибирская, 17-88, ул. Каштачная, 1-8, ул. 1-я Боровая, 9-44, ул. 2-я Боровая, 23, в следующем объеме:  замена провода марки А-50 протяженностью 3,953 км на самонесущий провод марки СИП 4 (4х70) протяженностью 3,953 км</v>
      </c>
      <c r="C72" s="52" t="str">
        <f>'[1]2 2018-2020'!C71</f>
        <v>H_СТР09765</v>
      </c>
      <c r="D72" s="54" t="s">
        <v>20</v>
      </c>
      <c r="E72" s="55">
        <f>[1]Мероприятия!Q36</f>
        <v>8.5914000000000001</v>
      </c>
      <c r="F72" s="32" t="s">
        <v>19</v>
      </c>
    </row>
    <row r="73" spans="1:6" ht="78.75">
      <c r="A73" s="30" t="str">
        <f>'[1]2 2018-2020'!A72</f>
        <v>1.2.2.2.</v>
      </c>
      <c r="B73" s="31" t="str">
        <f>'[1]2 2018-2020'!B72</f>
        <v>Замена двух кабельных линии 10кВ марки ААБл (3х150) мм² протяженностью 2х2,021 км на кабели марки ААБ2л (3х185) мм² протяженностью 2х2,021 км от ПС-10 110/10 кВ "Нагорная" (яч. 13, 32) до ТП-480 по ул. Маерчака, 107 стр. 4</v>
      </c>
      <c r="C73" s="30" t="str">
        <f>'[1]2 2018-2020'!C72</f>
        <v>H_ИНФ05400</v>
      </c>
      <c r="D73" s="54" t="s">
        <v>20</v>
      </c>
      <c r="E73" s="57">
        <f>[1]Мероприятия!Q38</f>
        <v>24.047830707999985</v>
      </c>
      <c r="F73" s="32" t="s">
        <v>19</v>
      </c>
    </row>
    <row r="74" spans="1:6" ht="47.25">
      <c r="A74" s="30" t="str">
        <f>'[1]2 2018-2020'!A73</f>
        <v>1.2.2.2.</v>
      </c>
      <c r="B74" s="31" t="str">
        <f>'[1]2 2018-2020'!B73</f>
        <v xml:space="preserve">Договор на услуги по разработке проектной документации на мероприятия по модернизации  электрических сетей. </v>
      </c>
      <c r="C74" s="30" t="str">
        <f>'[1]2 2018-2020'!C73</f>
        <v>H_00000003</v>
      </c>
      <c r="D74" s="54" t="s">
        <v>20</v>
      </c>
      <c r="E74" s="32">
        <f>[1]Мероприятия!Q39</f>
        <v>0</v>
      </c>
      <c r="F74" s="54">
        <v>0</v>
      </c>
    </row>
    <row r="75" spans="1:6" ht="31.5">
      <c r="A75" s="30" t="str">
        <f>'[1]2 2018-2020'!A75</f>
        <v>1.2.3</v>
      </c>
      <c r="B75" s="31" t="str">
        <f>'[1]2 2018-2020'!B75</f>
        <v>Развитие и модернизация учета электрической энергии (мощности), всего, в том числе:</v>
      </c>
      <c r="C75" s="30" t="str">
        <f>'[1]2 2018-2020'!C75</f>
        <v>Г</v>
      </c>
      <c r="D75" s="32" t="s">
        <v>20</v>
      </c>
      <c r="E75" s="32" t="s">
        <v>20</v>
      </c>
      <c r="F75" s="32" t="s">
        <v>20</v>
      </c>
    </row>
    <row r="76" spans="1:6" ht="31.5">
      <c r="A76" s="30" t="str">
        <f>'[1]2 2018-2020'!A76</f>
        <v>1.2.3.1</v>
      </c>
      <c r="B76" s="31" t="str">
        <f>'[1]2 2018-2020'!B76</f>
        <v>«Установка приборов учета, класс напряжения 0,22 (0,4) кВ, всего, в том числе:»</v>
      </c>
      <c r="C76" s="30" t="str">
        <f>'[1]2 2018-2020'!C76</f>
        <v>Г</v>
      </c>
      <c r="D76" s="32" t="s">
        <v>20</v>
      </c>
      <c r="E76" s="32" t="s">
        <v>20</v>
      </c>
      <c r="F76" s="32" t="s">
        <v>20</v>
      </c>
    </row>
    <row r="77" spans="1:6" ht="31.5">
      <c r="A77" s="30" t="str">
        <f>'[1]2 2018-2020'!A77</f>
        <v>1.2.3.2</v>
      </c>
      <c r="B77" s="31" t="str">
        <f>'[1]2 2018-2020'!B77</f>
        <v>«Установка приборов учета, класс напряжения 6 (10) кВ, всего, в том числе:»</v>
      </c>
      <c r="C77" s="30" t="str">
        <f>'[1]2 2018-2020'!C77</f>
        <v>Г</v>
      </c>
      <c r="D77" s="32" t="s">
        <v>20</v>
      </c>
      <c r="E77" s="32" t="s">
        <v>20</v>
      </c>
      <c r="F77" s="32" t="s">
        <v>20</v>
      </c>
    </row>
    <row r="78" spans="1:6" ht="31.5">
      <c r="A78" s="30" t="str">
        <f>'[1]2 2018-2020'!A78</f>
        <v>1.2.3.3</v>
      </c>
      <c r="B78" s="31" t="str">
        <f>'[1]2 2018-2020'!B78</f>
        <v>«Установка приборов учета, класс напряжения 35 кВ, всего, в том числе:»</v>
      </c>
      <c r="C78" s="30" t="str">
        <f>'[1]2 2018-2020'!C78</f>
        <v>Г</v>
      </c>
      <c r="D78" s="32" t="s">
        <v>20</v>
      </c>
      <c r="E78" s="32" t="s">
        <v>20</v>
      </c>
      <c r="F78" s="32" t="s">
        <v>20</v>
      </c>
    </row>
    <row r="79" spans="1:6" ht="31.5">
      <c r="A79" s="30" t="str">
        <f>'[1]2 2018-2020'!A79</f>
        <v>1.2.3.4</v>
      </c>
      <c r="B79" s="31" t="str">
        <f>'[1]2 2018-2020'!B79</f>
        <v>«Установка приборов учета, класс напряжения 110 кВ и выше, всего, в том числе:»</v>
      </c>
      <c r="C79" s="30" t="str">
        <f>'[1]2 2018-2020'!C79</f>
        <v>Г</v>
      </c>
      <c r="D79" s="32" t="s">
        <v>20</v>
      </c>
      <c r="E79" s="32" t="s">
        <v>20</v>
      </c>
      <c r="F79" s="32" t="s">
        <v>20</v>
      </c>
    </row>
    <row r="80" spans="1:6" ht="47.25">
      <c r="A80" s="30" t="str">
        <f>'[1]2 2018-2020'!A80</f>
        <v>1.2.3.5</v>
      </c>
      <c r="B80" s="31" t="str">
        <f>'[1]2 2018-2020'!B80</f>
        <v>«Включение приборов учета в систему сбора и передачи данных, класс напряжения 0,22 (0,4) кВ, всего, в том числе:»</v>
      </c>
      <c r="C80" s="30" t="str">
        <f>'[1]2 2018-2020'!C80</f>
        <v>Г</v>
      </c>
      <c r="D80" s="32" t="s">
        <v>20</v>
      </c>
      <c r="E80" s="32" t="s">
        <v>20</v>
      </c>
      <c r="F80" s="32" t="s">
        <v>20</v>
      </c>
    </row>
    <row r="81" spans="1:6" ht="47.25">
      <c r="A81" s="30" t="str">
        <f>'[1]2 2018-2020'!A81</f>
        <v>1.2.3.6</v>
      </c>
      <c r="B81" s="31" t="str">
        <f>'[1]2 2018-2020'!B81</f>
        <v>«Включение приборов учета в систему сбора и передачи данных, класс напряжения 6 (10) кВ, всего, в том числе:»</v>
      </c>
      <c r="C81" s="30" t="str">
        <f>'[1]2 2018-2020'!C81</f>
        <v>Г</v>
      </c>
      <c r="D81" s="32" t="s">
        <v>20</v>
      </c>
      <c r="E81" s="32" t="s">
        <v>20</v>
      </c>
      <c r="F81" s="32" t="s">
        <v>20</v>
      </c>
    </row>
    <row r="82" spans="1:6" ht="47.25">
      <c r="A82" s="30" t="str">
        <f>'[1]2 2018-2020'!A82</f>
        <v>1.2.3.7</v>
      </c>
      <c r="B82" s="31" t="str">
        <f>'[1]2 2018-2020'!B82</f>
        <v>«Включение приборов учета в систему сбора и передачи данных, класс напряжения 35 кВ, всего, в том числе:»</v>
      </c>
      <c r="C82" s="30" t="str">
        <f>'[1]2 2018-2020'!C82</f>
        <v>Г</v>
      </c>
      <c r="D82" s="32" t="s">
        <v>20</v>
      </c>
      <c r="E82" s="32" t="s">
        <v>20</v>
      </c>
      <c r="F82" s="32" t="s">
        <v>20</v>
      </c>
    </row>
    <row r="83" spans="1:6" ht="47.25">
      <c r="A83" s="30" t="str">
        <f>'[1]2 2018-2020'!A83</f>
        <v>1.2.3.8</v>
      </c>
      <c r="B83" s="31" t="str">
        <f>'[1]2 2018-2020'!B83</f>
        <v>«Включение приборов учета в систему сбора и передачи данных, класс напряжения 110 кВ и выше, всего, в том числе:»</v>
      </c>
      <c r="C83" s="30" t="str">
        <f>'[1]2 2018-2020'!C83</f>
        <v>Г</v>
      </c>
      <c r="D83" s="32" t="s">
        <v>20</v>
      </c>
      <c r="E83" s="32" t="s">
        <v>20</v>
      </c>
      <c r="F83" s="32" t="s">
        <v>20</v>
      </c>
    </row>
    <row r="84" spans="1:6" ht="47.25">
      <c r="A84" s="30" t="str">
        <f>'[1]2 2018-2020'!A84</f>
        <v>1.2.4</v>
      </c>
      <c r="B84" s="31" t="str">
        <f>'[1]2 2018-2020'!B84</f>
        <v>Реконструкция, модернизация, техническое перевооружение прочих объектов основных средств, всего, в том числе:</v>
      </c>
      <c r="C84" s="30" t="str">
        <f>'[1]2 2018-2020'!C84</f>
        <v>Г</v>
      </c>
      <c r="D84" s="32" t="s">
        <v>20</v>
      </c>
      <c r="E84" s="32" t="s">
        <v>20</v>
      </c>
      <c r="F84" s="32" t="s">
        <v>20</v>
      </c>
    </row>
    <row r="85" spans="1:6" ht="31.5">
      <c r="A85" s="30" t="str">
        <f>'[1]2 2018-2020'!A85</f>
        <v>1.2.4.1</v>
      </c>
      <c r="B85" s="31" t="str">
        <f>'[1]2 2018-2020'!B85</f>
        <v>Реконструкция прочих объектов основных средств, всего, в том числе:</v>
      </c>
      <c r="C85" s="30" t="str">
        <f>'[1]2 2018-2020'!C85</f>
        <v>Г</v>
      </c>
      <c r="D85" s="32" t="s">
        <v>20</v>
      </c>
      <c r="E85" s="32" t="s">
        <v>20</v>
      </c>
      <c r="F85" s="32" t="s">
        <v>20</v>
      </c>
    </row>
    <row r="86" spans="1:6" ht="47.25">
      <c r="A86" s="30" t="str">
        <f>'[1]2 2018-2020'!A86</f>
        <v>1.2.4.2</v>
      </c>
      <c r="B86" s="31" t="str">
        <f>'[1]2 2018-2020'!B86</f>
        <v>Модернизация, техническое перевооружение прочих объектов основных средств, всего, в том числе:</v>
      </c>
      <c r="C86" s="30" t="str">
        <f>'[1]2 2018-2020'!C86</f>
        <v>Г</v>
      </c>
      <c r="D86" s="32" t="s">
        <v>20</v>
      </c>
      <c r="E86" s="32" t="s">
        <v>20</v>
      </c>
      <c r="F86" s="32" t="s">
        <v>20</v>
      </c>
    </row>
    <row r="87" spans="1:6" ht="63">
      <c r="A87" s="30" t="str">
        <f>'[1]2 2018-2020'!A87</f>
        <v>1.3</v>
      </c>
      <c r="B87" s="31" t="str">
        <f>'[1]2 2018-2020'!B87</f>
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</c>
      <c r="C87" s="30" t="str">
        <f>'[1]2 2018-2020'!C87</f>
        <v>Г</v>
      </c>
      <c r="D87" s="32" t="s">
        <v>20</v>
      </c>
      <c r="E87" s="32" t="s">
        <v>20</v>
      </c>
      <c r="F87" s="32" t="s">
        <v>20</v>
      </c>
    </row>
    <row r="88" spans="1:6" ht="63">
      <c r="A88" s="30" t="str">
        <f>'[1]2 2018-2020'!A88</f>
        <v>1.3.1</v>
      </c>
      <c r="B88" s="31" t="str">
        <f>'[1]2 2018-2020'!B88</f>
        <v>Инвестиционные проекты, предусмотренные схемой и программой развития Единой энергетической системы России, всего, в том числе:</v>
      </c>
      <c r="C88" s="30" t="str">
        <f>'[1]2 2018-2020'!C88</f>
        <v>Г</v>
      </c>
      <c r="D88" s="32" t="s">
        <v>20</v>
      </c>
      <c r="E88" s="32" t="s">
        <v>20</v>
      </c>
      <c r="F88" s="32" t="s">
        <v>20</v>
      </c>
    </row>
    <row r="89" spans="1:6" ht="47.25">
      <c r="A89" s="30" t="str">
        <f>'[1]2 2018-2020'!A89</f>
        <v>1.3.2</v>
      </c>
      <c r="B89" s="31" t="str">
        <f>'[1]2 2018-2020'!B89</f>
        <v>Инвестиционные проекты, предусмотренные схемой и программой развития субъекта Российской Федерации, всего, в том числе:</v>
      </c>
      <c r="C89" s="30" t="str">
        <f>'[1]2 2018-2020'!C89</f>
        <v>Г</v>
      </c>
      <c r="D89" s="32" t="s">
        <v>20</v>
      </c>
      <c r="E89" s="32" t="s">
        <v>20</v>
      </c>
      <c r="F89" s="32" t="s">
        <v>20</v>
      </c>
    </row>
    <row r="90" spans="1:6" ht="31.5">
      <c r="A90" s="30" t="str">
        <f>'[1]2 2018-2020'!A90</f>
        <v>1.4</v>
      </c>
      <c r="B90" s="31" t="str">
        <f>'[1]2 2018-2020'!B90</f>
        <v>Прочее новое строительство объектов электросетевого хозяйства, всего, в том числе:</v>
      </c>
      <c r="C90" s="30" t="str">
        <f>'[1]2 2018-2020'!C90</f>
        <v>Г</v>
      </c>
      <c r="D90" s="32" t="s">
        <v>20</v>
      </c>
      <c r="E90" s="32" t="s">
        <v>20</v>
      </c>
      <c r="F90" s="32" t="s">
        <v>20</v>
      </c>
    </row>
    <row r="91" spans="1:6" ht="31.5">
      <c r="A91" s="30" t="str">
        <f>'[1]2 2018-2020'!A91</f>
        <v>1.5</v>
      </c>
      <c r="B91" s="31" t="str">
        <f>'[1]2 2018-2020'!B91</f>
        <v>Покупка земельных участков для целей реализации инвестиционных проектов, всего, в том числе:</v>
      </c>
      <c r="C91" s="30" t="str">
        <f>'[1]2 2018-2020'!C91</f>
        <v>Г</v>
      </c>
      <c r="D91" s="32" t="s">
        <v>20</v>
      </c>
      <c r="E91" s="32" t="s">
        <v>20</v>
      </c>
      <c r="F91" s="32" t="s">
        <v>20</v>
      </c>
    </row>
    <row r="92" spans="1:6" ht="31.5">
      <c r="A92" s="30" t="str">
        <f>'[1]2 2018-2020'!A92</f>
        <v>1.6</v>
      </c>
      <c r="B92" s="31" t="str">
        <f>'[1]2 2018-2020'!B92</f>
        <v>Прочие инвестиционные проекты, всего, в том числе:</v>
      </c>
      <c r="C92" s="30" t="str">
        <f>'[1]2 2018-2020'!C92</f>
        <v>Г</v>
      </c>
      <c r="D92" s="32" t="s">
        <v>20</v>
      </c>
      <c r="E92" s="32" t="s">
        <v>20</v>
      </c>
      <c r="F92" s="32" t="s">
        <v>20</v>
      </c>
    </row>
    <row r="98" spans="1:1">
      <c r="A98" s="2" t="s">
        <v>21</v>
      </c>
    </row>
  </sheetData>
  <mergeCells count="13">
    <mergeCell ref="F14:F17"/>
    <mergeCell ref="D16:E16"/>
    <mergeCell ref="E2:F2"/>
    <mergeCell ref="A5:F5"/>
    <mergeCell ref="A7:F7"/>
    <mergeCell ref="A8:F8"/>
    <mergeCell ref="A10:F10"/>
    <mergeCell ref="A12:F12"/>
    <mergeCell ref="A13:E13"/>
    <mergeCell ref="A14:A17"/>
    <mergeCell ref="B14:B17"/>
    <mergeCell ref="C14:C17"/>
    <mergeCell ref="D14:E15"/>
  </mergeCells>
  <pageMargins left="0.70866141732283472" right="0.70866141732283472" top="0.74803149606299213" bottom="0.74803149606299213" header="0.31496062992125984" footer="0.31496062992125984"/>
  <pageSetup paperSize="8" scale="1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 2018-2020</vt:lpstr>
      <vt:lpstr>'9 2018-2020'!Область_печати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2017-08-09T10:54:50Z</dcterms:created>
  <dcterms:modified xsi:type="dcterms:W3CDTF">2017-08-10T02:08:16Z</dcterms:modified>
</cp:coreProperties>
</file>